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27C4A0D8-A99A-4E6C-9A68-638712DE0F0E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インカレプール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11" i="1"/>
  <c r="J37" i="1" l="1"/>
  <c r="K37" i="1" s="1"/>
  <c r="J27" i="1"/>
  <c r="K27" i="1" s="1"/>
  <c r="J28" i="1"/>
  <c r="K28" i="1" s="1"/>
  <c r="J29" i="1"/>
  <c r="K29" i="1" s="1"/>
  <c r="J30" i="1"/>
  <c r="K30" i="1" s="1"/>
  <c r="J26" i="1"/>
  <c r="K26" i="1" s="1"/>
  <c r="J38" i="1"/>
  <c r="K38" i="1" s="1"/>
  <c r="J39" i="1"/>
  <c r="K39" i="1" s="1"/>
  <c r="J40" i="1"/>
  <c r="K40" i="1" s="1"/>
  <c r="J41" i="1"/>
  <c r="K41" i="1" s="1"/>
  <c r="K12" i="1" l="1"/>
  <c r="K13" i="1"/>
  <c r="K14" i="1"/>
  <c r="K15" i="1"/>
  <c r="K16" i="1"/>
  <c r="K17" i="1"/>
  <c r="K18" i="1"/>
  <c r="K19" i="1"/>
  <c r="K11" i="1"/>
  <c r="J47" i="1"/>
  <c r="K47" i="1" s="1"/>
  <c r="J48" i="1"/>
  <c r="K48" i="1" s="1"/>
  <c r="J49" i="1"/>
  <c r="K49" i="1" s="1"/>
  <c r="J50" i="1"/>
  <c r="K50" i="1" s="1"/>
  <c r="J46" i="1"/>
  <c r="K46" i="1" s="1"/>
  <c r="K52" i="1" l="1"/>
</calcChain>
</file>

<file path=xl/sharedStrings.xml><?xml version="1.0" encoding="utf-8"?>
<sst xmlns="http://schemas.openxmlformats.org/spreadsheetml/2006/main" count="162" uniqueCount="57">
  <si>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</si>
  <si>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</si>
  <si>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</si>
  <si>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</si>
  <si>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チーム名を入力下さい→</t>
    <rPh sb="3" eb="4">
      <t>メイ</t>
    </rPh>
    <rPh sb="5" eb="7">
      <t>ニュウリョク</t>
    </rPh>
    <rPh sb="7" eb="8">
      <t>クダ</t>
    </rPh>
    <phoneticPr fontId="4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</si>
  <si>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</si>
  <si>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</si>
  <si>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</si>
  <si>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</si>
  <si>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</si>
  <si>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</si>
  <si>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</si>
  <si>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</si>
  <si>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</si>
  <si>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BLSアセスメント</t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</si>
  <si>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</si>
  <si>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</si>
  <si>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</si>
  <si>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</si>
  <si>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</si>
  <si>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</si>
  <si>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</si>
  <si>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</si>
  <si>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</si>
  <si>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</si>
  <si>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</si>
  <si>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</si>
  <si>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</si>
  <si>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</si>
  <si>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</si>
  <si>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t>第11回全日本学生ライフセービング・プール競技選手権大会</t>
    <phoneticPr fontId="2"/>
  </si>
  <si>
    <t>2020年1月10日（金） ﾒｰﾙ（データ）送信のみ　23：59まで</t>
    <phoneticPr fontId="2"/>
  </si>
  <si>
    <t xml:space="preserve">※大会参加費と同様の口座にお振込み下さい。2020年1月10日(金)までに振込完了
</t>
    <rPh sb="1" eb="3">
      <t>タイカイ</t>
    </rPh>
    <rPh sb="3" eb="5">
      <t>サンカ</t>
    </rPh>
    <rPh sb="5" eb="6">
      <t>ヒ</t>
    </rPh>
    <rPh sb="7" eb="9">
      <t>ドウヨウ</t>
    </rPh>
    <rPh sb="10" eb="12">
      <t>コウザ</t>
    </rPh>
    <rPh sb="14" eb="16">
      <t>フリコ</t>
    </rPh>
    <rPh sb="17" eb="18">
      <t>クダ</t>
    </rPh>
    <rPh sb="32" eb="33">
      <t>キン</t>
    </rPh>
    <rPh sb="37" eb="39">
      <t>フリコミ</t>
    </rPh>
    <rPh sb="39" eb="41">
      <t>カンリョウ</t>
    </rPh>
    <phoneticPr fontId="9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</si>
  <si>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</si>
  <si>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■個人種目の追加</t>
    <rPh sb="1" eb="3">
      <t>コジン</t>
    </rPh>
    <rPh sb="3" eb="5">
      <t>シュモク</t>
    </rPh>
    <rPh sb="6" eb="8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</si>
  <si>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</si>
  <si>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</si>
  <si>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</si>
  <si>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</si>
  <si>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</si>
  <si>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</si>
  <si>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障害物ｽｲﾑ(200m)</t>
    <rPh sb="0" eb="3">
      <t>ショウガイブツ</t>
    </rPh>
    <phoneticPr fontId="1"/>
  </si>
  <si>
    <t>マネキンキャリー(50m)</t>
  </si>
  <si>
    <t>マネキンキャリー(50m)</t>
    <phoneticPr fontId="1"/>
  </si>
  <si>
    <t>ﾚｽｷｭｰﾒﾄﾞﾚｰ(100m)</t>
  </si>
  <si>
    <t>ﾚｽｷｭｰﾒﾄﾞﾚｰ(100m)</t>
    <phoneticPr fontId="2"/>
  </si>
  <si>
    <t>ﾏﾈｷﾝｷｬﾘｰ･ｳｨｽﾞﾌｨﾝ(100m)</t>
  </si>
  <si>
    <t>ﾏﾈｷﾝｷｬﾘｰ･ｳｨｽﾞﾌｨﾝ(100m)</t>
    <phoneticPr fontId="2"/>
  </si>
  <si>
    <t>ﾏﾈｷﾝﾄｳ･ｳｨｽﾞﾌｨﾝ(100m)</t>
    <phoneticPr fontId="2"/>
  </si>
  <si>
    <t>ｽｰﾊﾟｰﾗｲﾌｾｰﾊﾞｰ(200m)</t>
    <phoneticPr fontId="2"/>
  </si>
  <si>
    <t>障害物リレー(4×50m)</t>
    <rPh sb="0" eb="3">
      <t>ショウガイブツ</t>
    </rPh>
    <phoneticPr fontId="1"/>
  </si>
  <si>
    <t>マネキンリレー(4×25m)</t>
  </si>
  <si>
    <t>マネキンリレー(4×25m)</t>
    <phoneticPr fontId="2"/>
  </si>
  <si>
    <t>ラインスロー(12.5m)</t>
  </si>
  <si>
    <t>ラインスロー(12.5m)</t>
    <phoneticPr fontId="2"/>
  </si>
  <si>
    <t>メドレーリレー(4×50m)</t>
  </si>
  <si>
    <t>メドレーリレー(4×50m)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</si>
</sst>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8"/>
      <color theme="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0" fillId="6" borderId="0" xfId="0" applyFont="1" applyFill="1" applyAlignment="1">
      <alignment horizontal="right" vertical="center"/>
    </xf>
    <xf numFmtId="0" fontId="3" fillId="6" borderId="0" xfId="0" applyFont="1" applyFill="1" applyBorder="1" applyAlignment="1" applyProtection="1">
      <alignment vertical="center" shrinkToFit="1"/>
    </xf>
    <xf numFmtId="0" fontId="3" fillId="6" borderId="7" xfId="0" applyFont="1" applyFill="1" applyBorder="1" applyAlignment="1" applyProtection="1">
      <alignment horizontal="center" vertical="center" shrinkToFit="1"/>
    </xf>
    <xf numFmtId="0" fontId="5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0" fillId="6" borderId="0" xfId="0" applyFill="1" applyAlignment="1">
      <alignment horizontal="left" vertical="center"/>
    </xf>
    <xf numFmtId="0" fontId="3" fillId="6" borderId="7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5" borderId="9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0" fillId="5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1" fillId="6" borderId="0" xfId="0" applyFont="1" applyFill="1" applyAlignment="1">
      <alignment horizontal="right" vertical="center"/>
    </xf>
    <xf numFmtId="0" fontId="11" fillId="6" borderId="10" xfId="0" applyFont="1" applyFill="1" applyBorder="1" applyAlignment="1">
      <alignment horizontal="right" vertical="center"/>
    </xf>
    <xf numFmtId="0" fontId="7" fillId="4" borderId="2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right" vertical="center" shrinkToFit="1"/>
    </xf>
    <xf numFmtId="0" fontId="7" fillId="6" borderId="11" xfId="0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558800</xdr:colOff>
      <xdr:row>4</xdr:row>
      <xdr:rowOff>241300</xdr:rowOff>
    </xdr:from>
    <xdr:to>
      <xdr:col>11</xdr:col>
      <xdr:colOff>0</xdr:colOff>
      <xdr:row>5</xdr:row>
      <xdr:rowOff>260350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2E94E309-57F1-4651-BEC1-8957ED881D58}"/>
            </a:ext>
          </a:extLst>
        </xdr:cNvPr>
        <xdr:cNvSpPr/>
      </xdr:nvSpPr>
      <xdr:spPr>
        <a:xfrm>
          <a:off x="8213436" y="1442027"/>
          <a:ext cx="3043382" cy="561687"/>
        </a:xfrm>
        <a:prstGeom prst="borderCallout2">
          <a:avLst>
            <a:gd name="adj1" fmla="val 48537"/>
            <a:gd name="adj2" fmla="val -1141"/>
            <a:gd name="adj3" fmla="val 82386"/>
            <a:gd name="adj4" fmla="val -5919"/>
            <a:gd name="adj5" fmla="val 169246"/>
            <a:gd name="adj6" fmla="val -10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BLS</a:t>
          </a:r>
          <a:r>
            <a:rPr kumimoji="1" lang="ja-JP" altLang="en-US" sz="1100">
              <a:solidFill>
                <a:sysClr val="windowText" lastClr="000000"/>
              </a:solidFill>
            </a:rPr>
            <a:t>アセスメントの場合は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　を入力下さい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76363</xdr:colOff>
      <xdr:row>19</xdr:row>
      <xdr:rowOff>49066</xdr:rowOff>
    </xdr:from>
    <xdr:to>
      <xdr:col>5</xdr:col>
      <xdr:colOff>881082</xdr:colOff>
      <xdr:row>29</xdr:row>
      <xdr:rowOff>184727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8D618F1-22CA-4D5E-B628-4A6D511C8732}"/>
            </a:ext>
          </a:extLst>
        </xdr:cNvPr>
        <xdr:cNvSpPr/>
      </xdr:nvSpPr>
      <xdr:spPr>
        <a:xfrm>
          <a:off x="2916545" y="6110430"/>
          <a:ext cx="2421082" cy="29181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個人種目が追加できる方は、下記に当てはまる方に限ります。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■個人種目の追加の場合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種目追加できる方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次エントリーの際に、エントリー種目欄に１つもタイム入力していなかった方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種目追加できる方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次エントリーの際に、エントリー種目欄に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種目しかタイム入力していなかった方</a:t>
          </a:r>
        </a:p>
      </xdr:txBody>
    </xdr:sp>
    <xdr:clientData/>
  </xdr:twoCellAnchor>
  <xdr:twoCellAnchor>
    <xdr:from>
      <xdr:col>8</xdr:col>
      <xdr:colOff>558800</xdr:colOff>
      <xdr:row>30</xdr:row>
      <xdr:rowOff>241300</xdr:rowOff>
    </xdr:from>
    <xdr:to>
      <xdr:col>11</xdr:col>
      <xdr:colOff>0</xdr:colOff>
      <xdr:row>31</xdr:row>
      <xdr:rowOff>260350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B25BF699-BE1C-417B-A5F5-C4A70CC872CE}"/>
            </a:ext>
          </a:extLst>
        </xdr:cNvPr>
        <xdr:cNvSpPr/>
      </xdr:nvSpPr>
      <xdr:spPr>
        <a:xfrm>
          <a:off x="8213436" y="9316027"/>
          <a:ext cx="3043382" cy="561687"/>
        </a:xfrm>
        <a:prstGeom prst="borderCallout2">
          <a:avLst>
            <a:gd name="adj1" fmla="val 48537"/>
            <a:gd name="adj2" fmla="val -1141"/>
            <a:gd name="adj3" fmla="val 82386"/>
            <a:gd name="adj4" fmla="val -5919"/>
            <a:gd name="adj5" fmla="val 169246"/>
            <a:gd name="adj6" fmla="val -10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BLS</a:t>
          </a:r>
          <a:r>
            <a:rPr kumimoji="1" lang="ja-JP" altLang="en-US" sz="1100">
              <a:solidFill>
                <a:sysClr val="windowText" lastClr="000000"/>
              </a:solidFill>
            </a:rPr>
            <a:t>アセスメントの場合は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　を入力下さい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90219</xdr:colOff>
      <xdr:row>32</xdr:row>
      <xdr:rowOff>80818</xdr:rowOff>
    </xdr:from>
    <xdr:to>
      <xdr:col>5</xdr:col>
      <xdr:colOff>894938</xdr:colOff>
      <xdr:row>40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種目制限なく追加できますが、変更手数料の他に、チーム種目のエントリー費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但し、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BLS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アセスメントは無償です。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zoomScale="55" zoomScaleNormal="55" workbookViewId="0">
      <selection activeCell="W10" sqref="W10"/>
    </sheetView>
  </sheetViews>
  <sheetFormatPr defaultRowHeight="18" x14ac:dyDescent="0.55000000000000004"/>
  <cols>
    <col min="1" max="1" width="6.6640625" style="1" bestFit="1" customWidth="1"/>
    <col min="2" max="3" width="8.6640625" style="1"/>
    <col min="4" max="4" width="13.33203125" style="1" customWidth="1"/>
    <col min="5" max="5" width="21.1640625" style="1" customWidth="1"/>
    <col min="6" max="6" width="12.4140625" style="16" customWidth="1"/>
    <col min="7" max="7" width="21.58203125" style="1" customWidth="1"/>
    <col min="8" max="8" width="8.08203125" style="1" customWidth="1"/>
    <col min="9" max="9" width="15.6640625" style="1" customWidth="1"/>
    <col min="10" max="10" width="17.1640625" style="1" hidden="1" customWidth="1"/>
    <col min="11" max="11" width="19" style="1" customWidth="1"/>
    <col min="12" max="12" width="8.6640625" style="1" hidden="1" customWidth="1"/>
    <col min="13" max="13" width="29.1640625" style="1" hidden="1" customWidth="1"/>
    <col min="14" max="16" width="8.6640625" style="1" hidden="1" customWidth="1"/>
    <col min="17" max="19" width="0" style="1" hidden="1" customWidth="1"/>
    <col min="20" max="16384" width="8.6640625" style="1"/>
  </cols>
  <sheetData>
    <row r="1" spans="1:14" ht="23.5" customHeight="1" x14ac:dyDescent="0.55000000000000004">
      <c r="B1" s="8"/>
      <c r="C1" s="8"/>
      <c r="D1" s="8"/>
      <c r="E1" s="8"/>
      <c r="F1" s="14"/>
      <c r="G1" s="8"/>
      <c r="H1" s="8"/>
      <c r="I1" s="8"/>
      <c r="J1" s="8"/>
      <c r="K1" s="9" t="s">
        <v>30</v>
      </c>
    </row>
    <row r="2" spans="1:14" ht="29" customHeight="1" x14ac:dyDescent="0.55000000000000004">
      <c r="B2" s="8"/>
      <c r="C2" s="10"/>
      <c r="D2" s="10" t="s">
        <v>1</v>
      </c>
      <c r="E2" s="54" t="s">
        <v>31</v>
      </c>
      <c r="F2" s="54"/>
      <c r="G2" s="54"/>
      <c r="H2" s="54"/>
      <c r="I2" s="54"/>
      <c r="J2" s="54"/>
      <c r="K2" s="54"/>
    </row>
    <row r="3" spans="1:14" s="2" customFormat="1" ht="12.5" customHeight="1" x14ac:dyDescent="0.55000000000000004">
      <c r="B3" s="10"/>
      <c r="C3" s="10"/>
      <c r="D3" s="10"/>
      <c r="E3" s="11"/>
      <c r="F3" s="15"/>
      <c r="G3" s="11"/>
      <c r="H3" s="11"/>
      <c r="I3" s="11"/>
      <c r="J3" s="11"/>
      <c r="K3" s="11"/>
    </row>
    <row r="4" spans="1:14" ht="29" customHeight="1" x14ac:dyDescent="0.55000000000000004">
      <c r="B4" s="56" t="s">
        <v>4</v>
      </c>
      <c r="C4" s="56"/>
      <c r="D4" s="56"/>
      <c r="E4" s="56"/>
      <c r="F4" s="57"/>
      <c r="G4" s="55"/>
      <c r="H4" s="55"/>
      <c r="I4" s="55"/>
      <c r="J4" s="55"/>
      <c r="K4" s="55"/>
    </row>
    <row r="5" spans="1:14" ht="42.5" customHeight="1" x14ac:dyDescent="0.55000000000000004">
      <c r="B5" s="8"/>
      <c r="C5" s="8"/>
      <c r="D5" s="8"/>
      <c r="E5" s="8"/>
      <c r="F5" s="14"/>
      <c r="G5" s="8"/>
      <c r="H5" s="8"/>
      <c r="I5" s="8"/>
      <c r="J5" s="8"/>
      <c r="K5" s="8"/>
    </row>
    <row r="6" spans="1:14" ht="26.5" x14ac:dyDescent="0.55000000000000004">
      <c r="B6" s="13" t="s">
        <v>15</v>
      </c>
      <c r="C6" s="12"/>
      <c r="D6" s="12"/>
      <c r="E6" s="8"/>
      <c r="F6" s="14"/>
      <c r="G6" s="8"/>
      <c r="H6" s="8"/>
      <c r="I6" s="8"/>
      <c r="J6" s="8"/>
      <c r="K6" s="8"/>
    </row>
    <row r="7" spans="1:14" ht="21" customHeight="1" x14ac:dyDescent="0.55000000000000004">
      <c r="B7" s="58" t="s">
        <v>0</v>
      </c>
      <c r="C7" s="58" t="s">
        <v>6</v>
      </c>
      <c r="D7" s="60" t="s">
        <v>40</v>
      </c>
      <c r="E7" s="64" t="s">
        <v>24</v>
      </c>
      <c r="F7" s="65"/>
      <c r="G7" s="59" t="s">
        <v>25</v>
      </c>
      <c r="H7" s="58"/>
      <c r="I7" s="58"/>
      <c r="J7" s="58"/>
      <c r="K7" s="62" t="s">
        <v>29</v>
      </c>
    </row>
    <row r="8" spans="1:14" ht="20" customHeight="1" x14ac:dyDescent="0.55000000000000004">
      <c r="B8" s="58"/>
      <c r="C8" s="58"/>
      <c r="D8" s="61"/>
      <c r="E8" s="35" t="s">
        <v>20</v>
      </c>
      <c r="F8" s="27"/>
      <c r="G8" s="28" t="s">
        <v>20</v>
      </c>
      <c r="H8" s="36"/>
      <c r="I8" s="34" t="s">
        <v>26</v>
      </c>
      <c r="J8" s="3" t="s">
        <v>3</v>
      </c>
      <c r="K8" s="63"/>
      <c r="M8" s="1" t="s">
        <v>18</v>
      </c>
      <c r="N8" s="1">
        <v>0</v>
      </c>
    </row>
    <row r="9" spans="1:14" ht="18" customHeight="1" x14ac:dyDescent="0.55000000000000004">
      <c r="A9" s="5" t="s">
        <v>19</v>
      </c>
      <c r="B9" s="6" t="s">
        <v>8</v>
      </c>
      <c r="C9" s="6">
        <v>234</v>
      </c>
      <c r="D9" s="6" t="s">
        <v>9</v>
      </c>
      <c r="E9" s="23" t="s">
        <v>42</v>
      </c>
      <c r="F9" s="17" t="s">
        <v>12</v>
      </c>
      <c r="G9" s="29" t="s">
        <v>44</v>
      </c>
      <c r="H9" s="19" t="s">
        <v>11</v>
      </c>
      <c r="I9" s="26" t="s">
        <v>27</v>
      </c>
      <c r="J9" s="26" t="s">
        <v>21</v>
      </c>
      <c r="K9" s="7">
        <v>3000</v>
      </c>
      <c r="M9" s="1" t="s">
        <v>41</v>
      </c>
      <c r="N9" s="1">
        <v>1</v>
      </c>
    </row>
    <row r="10" spans="1:14" ht="18" customHeight="1" x14ac:dyDescent="0.55000000000000004">
      <c r="A10" s="5" t="s">
        <v>19</v>
      </c>
      <c r="B10" s="6" t="s">
        <v>22</v>
      </c>
      <c r="C10" s="6"/>
      <c r="D10" s="6" t="s">
        <v>10</v>
      </c>
      <c r="E10" s="23" t="s">
        <v>55</v>
      </c>
      <c r="F10" s="17" t="s">
        <v>12</v>
      </c>
      <c r="G10" s="30" t="s">
        <v>53</v>
      </c>
      <c r="H10" s="19" t="s">
        <v>11</v>
      </c>
      <c r="I10" s="26" t="s">
        <v>28</v>
      </c>
      <c r="J10" s="26" t="s">
        <v>23</v>
      </c>
      <c r="K10" s="7">
        <v>3000</v>
      </c>
      <c r="M10" s="1" t="s">
        <v>43</v>
      </c>
      <c r="N10" s="1">
        <v>1</v>
      </c>
    </row>
    <row r="11" spans="1:14" ht="18" customHeight="1" x14ac:dyDescent="0.55000000000000004">
      <c r="B11" s="40"/>
      <c r="C11" s="41"/>
      <c r="D11" s="40"/>
      <c r="E11" s="42" t="s">
        <v>18</v>
      </c>
      <c r="F11" s="18" t="s">
        <v>13</v>
      </c>
      <c r="G11" s="46" t="s">
        <v>18</v>
      </c>
      <c r="H11" s="20" t="s">
        <v>11</v>
      </c>
      <c r="I11" s="48"/>
      <c r="J11" s="31">
        <f>VLOOKUP(G11,$M$8:$N$19,2,FALSE)</f>
        <v>0</v>
      </c>
      <c r="K11" s="4">
        <f>J11*3000</f>
        <v>0</v>
      </c>
      <c r="M11" s="1" t="s">
        <v>45</v>
      </c>
      <c r="N11" s="1">
        <v>1</v>
      </c>
    </row>
    <row r="12" spans="1:14" ht="18" customHeight="1" x14ac:dyDescent="0.55000000000000004">
      <c r="B12" s="43"/>
      <c r="C12" s="44"/>
      <c r="D12" s="43"/>
      <c r="E12" s="45" t="s">
        <v>18</v>
      </c>
      <c r="F12" s="18" t="s">
        <v>13</v>
      </c>
      <c r="G12" s="47" t="s">
        <v>18</v>
      </c>
      <c r="H12" s="20" t="s">
        <v>11</v>
      </c>
      <c r="I12" s="48"/>
      <c r="J12" s="31">
        <f t="shared" ref="J12:J19" si="0">VLOOKUP(G12,$M$8:$N$19,2,FALSE)</f>
        <v>0</v>
      </c>
      <c r="K12" s="4">
        <f t="shared" ref="K12:K19" si="1">J12*3000</f>
        <v>0</v>
      </c>
      <c r="M12" s="1" t="s">
        <v>47</v>
      </c>
      <c r="N12" s="1">
        <v>1</v>
      </c>
    </row>
    <row r="13" spans="1:14" ht="18" customHeight="1" x14ac:dyDescent="0.55000000000000004">
      <c r="B13" s="43"/>
      <c r="C13" s="44"/>
      <c r="D13" s="43"/>
      <c r="E13" s="45" t="s">
        <v>18</v>
      </c>
      <c r="F13" s="18" t="s">
        <v>13</v>
      </c>
      <c r="G13" s="47" t="s">
        <v>18</v>
      </c>
      <c r="H13" s="20" t="s">
        <v>11</v>
      </c>
      <c r="I13" s="48"/>
      <c r="J13" s="31">
        <f t="shared" si="0"/>
        <v>0</v>
      </c>
      <c r="K13" s="4">
        <f t="shared" si="1"/>
        <v>0</v>
      </c>
      <c r="M13" s="1" t="s">
        <v>48</v>
      </c>
      <c r="N13" s="1">
        <v>1</v>
      </c>
    </row>
    <row r="14" spans="1:14" ht="18" customHeight="1" x14ac:dyDescent="0.55000000000000004">
      <c r="B14" s="43"/>
      <c r="C14" s="44"/>
      <c r="D14" s="43"/>
      <c r="E14" s="45" t="s">
        <v>18</v>
      </c>
      <c r="F14" s="18" t="s">
        <v>13</v>
      </c>
      <c r="G14" s="47" t="s">
        <v>18</v>
      </c>
      <c r="H14" s="20" t="s">
        <v>11</v>
      </c>
      <c r="I14" s="48"/>
      <c r="J14" s="31">
        <f t="shared" si="0"/>
        <v>0</v>
      </c>
      <c r="K14" s="4">
        <f t="shared" si="1"/>
        <v>0</v>
      </c>
      <c r="M14" s="1" t="s">
        <v>49</v>
      </c>
      <c r="N14" s="1">
        <v>1</v>
      </c>
    </row>
    <row r="15" spans="1:14" ht="18" customHeight="1" x14ac:dyDescent="0.55000000000000004">
      <c r="B15" s="43"/>
      <c r="C15" s="44"/>
      <c r="D15" s="43"/>
      <c r="E15" s="45" t="s">
        <v>18</v>
      </c>
      <c r="F15" s="18" t="s">
        <v>13</v>
      </c>
      <c r="G15" s="47" t="s">
        <v>18</v>
      </c>
      <c r="H15" s="20" t="s">
        <v>11</v>
      </c>
      <c r="I15" s="48"/>
      <c r="J15" s="31">
        <f t="shared" si="0"/>
        <v>0</v>
      </c>
      <c r="K15" s="4">
        <f t="shared" si="1"/>
        <v>0</v>
      </c>
      <c r="M15" s="1" t="s">
        <v>50</v>
      </c>
      <c r="N15" s="1">
        <v>1</v>
      </c>
    </row>
    <row r="16" spans="1:14" ht="18" customHeight="1" x14ac:dyDescent="0.55000000000000004">
      <c r="B16" s="43"/>
      <c r="C16" s="44"/>
      <c r="D16" s="43"/>
      <c r="E16" s="45" t="s">
        <v>18</v>
      </c>
      <c r="F16" s="18" t="s">
        <v>13</v>
      </c>
      <c r="G16" s="47" t="s">
        <v>18</v>
      </c>
      <c r="H16" s="20" t="s">
        <v>11</v>
      </c>
      <c r="I16" s="48"/>
      <c r="J16" s="31">
        <f t="shared" si="0"/>
        <v>0</v>
      </c>
      <c r="K16" s="4">
        <f t="shared" si="1"/>
        <v>0</v>
      </c>
      <c r="M16" s="1" t="s">
        <v>52</v>
      </c>
      <c r="N16" s="1">
        <v>1</v>
      </c>
    </row>
    <row r="17" spans="1:14" ht="18" customHeight="1" x14ac:dyDescent="0.55000000000000004">
      <c r="B17" s="43"/>
      <c r="C17" s="44"/>
      <c r="D17" s="43"/>
      <c r="E17" s="45" t="s">
        <v>18</v>
      </c>
      <c r="F17" s="18" t="s">
        <v>13</v>
      </c>
      <c r="G17" s="47" t="s">
        <v>18</v>
      </c>
      <c r="H17" s="20" t="s">
        <v>11</v>
      </c>
      <c r="I17" s="48"/>
      <c r="J17" s="31">
        <f t="shared" si="0"/>
        <v>0</v>
      </c>
      <c r="K17" s="4">
        <f t="shared" si="1"/>
        <v>0</v>
      </c>
      <c r="M17" s="1" t="s">
        <v>54</v>
      </c>
      <c r="N17" s="1">
        <v>1</v>
      </c>
    </row>
    <row r="18" spans="1:14" ht="18" customHeight="1" x14ac:dyDescent="0.55000000000000004">
      <c r="B18" s="43"/>
      <c r="C18" s="44"/>
      <c r="D18" s="43"/>
      <c r="E18" s="45" t="s">
        <v>18</v>
      </c>
      <c r="F18" s="18" t="s">
        <v>13</v>
      </c>
      <c r="G18" s="47" t="s">
        <v>18</v>
      </c>
      <c r="H18" s="20" t="s">
        <v>11</v>
      </c>
      <c r="I18" s="48"/>
      <c r="J18" s="31">
        <f t="shared" si="0"/>
        <v>0</v>
      </c>
      <c r="K18" s="4">
        <f t="shared" si="1"/>
        <v>0</v>
      </c>
      <c r="M18" s="1" t="s">
        <v>56</v>
      </c>
      <c r="N18" s="1">
        <v>1</v>
      </c>
    </row>
    <row r="19" spans="1:14" ht="18" customHeight="1" x14ac:dyDescent="0.55000000000000004">
      <c r="B19" s="43"/>
      <c r="C19" s="44"/>
      <c r="D19" s="43"/>
      <c r="E19" s="45" t="s">
        <v>18</v>
      </c>
      <c r="F19" s="18" t="s">
        <v>13</v>
      </c>
      <c r="G19" s="47" t="s">
        <v>18</v>
      </c>
      <c r="H19" s="20" t="s">
        <v>11</v>
      </c>
      <c r="I19" s="48"/>
      <c r="J19" s="31">
        <f t="shared" si="0"/>
        <v>0</v>
      </c>
      <c r="K19" s="4">
        <f t="shared" si="1"/>
        <v>0</v>
      </c>
      <c r="M19" s="1" t="s">
        <v>14</v>
      </c>
      <c r="N19" s="1">
        <v>0</v>
      </c>
    </row>
    <row r="20" spans="1:14" ht="42.5" customHeight="1" x14ac:dyDescent="0.55000000000000004">
      <c r="B20" s="8"/>
      <c r="C20" s="8"/>
      <c r="D20" s="8"/>
      <c r="E20" s="8"/>
      <c r="F20" s="14"/>
      <c r="G20" s="8"/>
      <c r="H20" s="8"/>
      <c r="I20" s="8"/>
      <c r="J20" s="8"/>
      <c r="K20" s="8"/>
      <c r="N20" s="1">
        <v>0</v>
      </c>
    </row>
    <row r="21" spans="1:14" ht="26.5" x14ac:dyDescent="0.55000000000000004">
      <c r="B21" s="13" t="s">
        <v>34</v>
      </c>
      <c r="C21" s="12"/>
      <c r="D21" s="12"/>
      <c r="E21" s="8"/>
      <c r="F21" s="14"/>
      <c r="G21" s="8"/>
      <c r="H21" s="8"/>
      <c r="I21" s="8"/>
      <c r="J21" s="8"/>
      <c r="K21" s="8"/>
    </row>
    <row r="22" spans="1:14" ht="21" customHeight="1" x14ac:dyDescent="0.55000000000000004">
      <c r="B22" s="58" t="s">
        <v>0</v>
      </c>
      <c r="C22" s="58" t="s">
        <v>6</v>
      </c>
      <c r="D22" s="70" t="s">
        <v>7</v>
      </c>
      <c r="E22" s="64"/>
      <c r="F22" s="65"/>
      <c r="G22" s="59" t="s">
        <v>33</v>
      </c>
      <c r="H22" s="58"/>
      <c r="I22" s="58"/>
      <c r="J22" s="58"/>
      <c r="K22" s="62" t="s">
        <v>29</v>
      </c>
    </row>
    <row r="23" spans="1:14" ht="20" customHeight="1" x14ac:dyDescent="0.55000000000000004">
      <c r="B23" s="58"/>
      <c r="C23" s="58"/>
      <c r="D23" s="61"/>
      <c r="E23" s="35"/>
      <c r="F23" s="27"/>
      <c r="G23" s="28" t="s">
        <v>20</v>
      </c>
      <c r="H23" s="36"/>
      <c r="I23" s="34" t="s">
        <v>26</v>
      </c>
      <c r="J23" s="3" t="s">
        <v>3</v>
      </c>
      <c r="K23" s="63"/>
      <c r="M23" s="1" t="s">
        <v>18</v>
      </c>
      <c r="N23" s="1">
        <v>0</v>
      </c>
    </row>
    <row r="24" spans="1:14" ht="18" customHeight="1" x14ac:dyDescent="0.55000000000000004">
      <c r="A24" s="5" t="s">
        <v>19</v>
      </c>
      <c r="B24" s="6" t="s">
        <v>8</v>
      </c>
      <c r="C24" s="6">
        <v>234</v>
      </c>
      <c r="D24" s="6" t="s">
        <v>9</v>
      </c>
      <c r="E24" s="23"/>
      <c r="F24" s="17"/>
      <c r="G24" s="29" t="s">
        <v>44</v>
      </c>
      <c r="H24" s="19" t="s">
        <v>38</v>
      </c>
      <c r="I24" s="26" t="s">
        <v>27</v>
      </c>
      <c r="J24" s="26"/>
      <c r="K24" s="7">
        <v>3000</v>
      </c>
      <c r="M24" s="1" t="s">
        <v>41</v>
      </c>
      <c r="N24" s="1">
        <v>1</v>
      </c>
    </row>
    <row r="25" spans="1:14" ht="18" customHeight="1" x14ac:dyDescent="0.55000000000000004">
      <c r="A25" s="5" t="s">
        <v>19</v>
      </c>
      <c r="B25" s="6" t="s">
        <v>22</v>
      </c>
      <c r="C25" s="6">
        <v>672</v>
      </c>
      <c r="D25" s="6" t="s">
        <v>36</v>
      </c>
      <c r="E25" s="23"/>
      <c r="F25" s="17"/>
      <c r="G25" s="30" t="s">
        <v>46</v>
      </c>
      <c r="H25" s="19" t="s">
        <v>38</v>
      </c>
      <c r="I25" s="26" t="s">
        <v>37</v>
      </c>
      <c r="J25" s="26"/>
      <c r="K25" s="7">
        <v>3000</v>
      </c>
      <c r="M25" s="1" t="s">
        <v>43</v>
      </c>
      <c r="N25" s="1">
        <v>1</v>
      </c>
    </row>
    <row r="26" spans="1:14" ht="18" customHeight="1" x14ac:dyDescent="0.55000000000000004">
      <c r="B26" s="40"/>
      <c r="C26" s="41"/>
      <c r="D26" s="40"/>
      <c r="E26" s="21"/>
      <c r="F26" s="18"/>
      <c r="G26" s="46" t="s">
        <v>18</v>
      </c>
      <c r="H26" s="20" t="s">
        <v>38</v>
      </c>
      <c r="I26" s="48"/>
      <c r="J26" s="31">
        <f>VLOOKUP(G26,$M$23:$N$30,2,FALSE)</f>
        <v>0</v>
      </c>
      <c r="K26" s="4">
        <f>J26*3000</f>
        <v>0</v>
      </c>
      <c r="M26" s="1" t="s">
        <v>45</v>
      </c>
      <c r="N26" s="1">
        <v>1</v>
      </c>
    </row>
    <row r="27" spans="1:14" ht="18" customHeight="1" x14ac:dyDescent="0.55000000000000004">
      <c r="B27" s="43"/>
      <c r="C27" s="44"/>
      <c r="D27" s="43"/>
      <c r="E27" s="22"/>
      <c r="F27" s="18"/>
      <c r="G27" s="47" t="s">
        <v>18</v>
      </c>
      <c r="H27" s="20" t="s">
        <v>38</v>
      </c>
      <c r="I27" s="48"/>
      <c r="J27" s="31">
        <f t="shared" ref="J27:J30" si="2">VLOOKUP(G27,$M$23:$N$30,2,FALSE)</f>
        <v>0</v>
      </c>
      <c r="K27" s="4">
        <f t="shared" ref="K27:K30" si="3">J27*3000</f>
        <v>0</v>
      </c>
      <c r="M27" s="1" t="s">
        <v>47</v>
      </c>
      <c r="N27" s="1">
        <v>1</v>
      </c>
    </row>
    <row r="28" spans="1:14" ht="18" customHeight="1" x14ac:dyDescent="0.55000000000000004">
      <c r="B28" s="43"/>
      <c r="C28" s="44"/>
      <c r="D28" s="43"/>
      <c r="E28" s="22"/>
      <c r="F28" s="18"/>
      <c r="G28" s="47" t="s">
        <v>18</v>
      </c>
      <c r="H28" s="20" t="s">
        <v>38</v>
      </c>
      <c r="I28" s="48"/>
      <c r="J28" s="31">
        <f t="shared" si="2"/>
        <v>0</v>
      </c>
      <c r="K28" s="4">
        <f t="shared" si="3"/>
        <v>0</v>
      </c>
      <c r="M28" s="1" t="s">
        <v>48</v>
      </c>
      <c r="N28" s="1">
        <v>1</v>
      </c>
    </row>
    <row r="29" spans="1:14" ht="18" customHeight="1" x14ac:dyDescent="0.55000000000000004">
      <c r="B29" s="43"/>
      <c r="C29" s="44"/>
      <c r="D29" s="43"/>
      <c r="E29" s="22"/>
      <c r="F29" s="18"/>
      <c r="G29" s="47" t="s">
        <v>18</v>
      </c>
      <c r="H29" s="20" t="s">
        <v>38</v>
      </c>
      <c r="I29" s="48"/>
      <c r="J29" s="31">
        <f t="shared" si="2"/>
        <v>0</v>
      </c>
      <c r="K29" s="4">
        <f t="shared" si="3"/>
        <v>0</v>
      </c>
      <c r="M29" s="1" t="s">
        <v>49</v>
      </c>
      <c r="N29" s="1">
        <v>1</v>
      </c>
    </row>
    <row r="30" spans="1:14" ht="18" customHeight="1" x14ac:dyDescent="0.55000000000000004">
      <c r="B30" s="43"/>
      <c r="C30" s="44"/>
      <c r="D30" s="43"/>
      <c r="E30" s="22"/>
      <c r="F30" s="18"/>
      <c r="G30" s="47" t="s">
        <v>18</v>
      </c>
      <c r="H30" s="20" t="s">
        <v>38</v>
      </c>
      <c r="I30" s="48"/>
      <c r="J30" s="31">
        <f t="shared" si="2"/>
        <v>0</v>
      </c>
      <c r="K30" s="4">
        <f t="shared" si="3"/>
        <v>0</v>
      </c>
      <c r="N30" s="1">
        <v>0</v>
      </c>
    </row>
    <row r="31" spans="1:14" ht="42.5" customHeight="1" x14ac:dyDescent="0.55000000000000004">
      <c r="B31" s="8"/>
      <c r="C31" s="8"/>
      <c r="D31" s="8"/>
      <c r="E31" s="8"/>
      <c r="F31" s="14"/>
      <c r="G31" s="8"/>
      <c r="H31" s="8"/>
      <c r="I31" s="8"/>
      <c r="J31" s="8"/>
      <c r="K31" s="8"/>
    </row>
    <row r="32" spans="1:14" ht="26.5" x14ac:dyDescent="0.55000000000000004">
      <c r="B32" s="13" t="s">
        <v>35</v>
      </c>
      <c r="C32" s="12"/>
      <c r="D32" s="12"/>
      <c r="E32" s="8"/>
      <c r="F32" s="14"/>
      <c r="G32" s="8"/>
      <c r="H32" s="8"/>
      <c r="I32" s="8"/>
      <c r="J32" s="8"/>
      <c r="K32" s="8"/>
    </row>
    <row r="33" spans="1:14" ht="21" customHeight="1" x14ac:dyDescent="0.55000000000000004">
      <c r="B33" s="58" t="s">
        <v>0</v>
      </c>
      <c r="C33" s="71"/>
      <c r="D33" s="70" t="s">
        <v>39</v>
      </c>
      <c r="E33" s="64"/>
      <c r="F33" s="65"/>
      <c r="G33" s="59" t="s">
        <v>33</v>
      </c>
      <c r="H33" s="58"/>
      <c r="I33" s="58"/>
      <c r="J33" s="58"/>
      <c r="K33" s="62" t="s">
        <v>29</v>
      </c>
    </row>
    <row r="34" spans="1:14" ht="20" customHeight="1" x14ac:dyDescent="0.55000000000000004">
      <c r="B34" s="58"/>
      <c r="C34" s="71"/>
      <c r="D34" s="61"/>
      <c r="E34" s="35"/>
      <c r="F34" s="27"/>
      <c r="G34" s="28" t="s">
        <v>20</v>
      </c>
      <c r="H34" s="36"/>
      <c r="I34" s="34" t="s">
        <v>26</v>
      </c>
      <c r="J34" s="3" t="s">
        <v>3</v>
      </c>
      <c r="K34" s="63"/>
      <c r="M34" s="1" t="s">
        <v>18</v>
      </c>
      <c r="N34" s="1">
        <v>0</v>
      </c>
    </row>
    <row r="35" spans="1:14" ht="18" customHeight="1" x14ac:dyDescent="0.55000000000000004">
      <c r="A35" s="5" t="s">
        <v>19</v>
      </c>
      <c r="B35" s="6" t="s">
        <v>8</v>
      </c>
      <c r="C35" s="37"/>
      <c r="D35" s="6" t="s">
        <v>10</v>
      </c>
      <c r="E35" s="23"/>
      <c r="F35" s="17"/>
      <c r="G35" s="29" t="s">
        <v>51</v>
      </c>
      <c r="H35" s="19" t="s">
        <v>38</v>
      </c>
      <c r="I35" s="26" t="s">
        <v>27</v>
      </c>
      <c r="J35" s="26"/>
      <c r="K35" s="7">
        <v>5000</v>
      </c>
      <c r="M35" s="1" t="s">
        <v>50</v>
      </c>
      <c r="N35" s="1">
        <v>1</v>
      </c>
    </row>
    <row r="36" spans="1:14" ht="18" customHeight="1" x14ac:dyDescent="0.55000000000000004">
      <c r="A36" s="5" t="s">
        <v>19</v>
      </c>
      <c r="B36" s="6" t="s">
        <v>22</v>
      </c>
      <c r="C36" s="37"/>
      <c r="D36" s="6" t="s">
        <v>10</v>
      </c>
      <c r="E36" s="23"/>
      <c r="F36" s="17"/>
      <c r="G36" s="30" t="s">
        <v>53</v>
      </c>
      <c r="H36" s="19" t="s">
        <v>38</v>
      </c>
      <c r="I36" s="26" t="s">
        <v>28</v>
      </c>
      <c r="J36" s="26"/>
      <c r="K36" s="7">
        <v>5000</v>
      </c>
      <c r="M36" s="1" t="s">
        <v>51</v>
      </c>
      <c r="N36" s="1">
        <v>1</v>
      </c>
    </row>
    <row r="37" spans="1:14" ht="18" customHeight="1" x14ac:dyDescent="0.55000000000000004">
      <c r="B37" s="40"/>
      <c r="C37" s="38"/>
      <c r="D37" s="40"/>
      <c r="E37" s="21"/>
      <c r="F37" s="18"/>
      <c r="G37" s="46" t="s">
        <v>18</v>
      </c>
      <c r="H37" s="20" t="s">
        <v>38</v>
      </c>
      <c r="I37" s="48"/>
      <c r="J37" s="31">
        <f>VLOOKUP(G37,$M$34:$N$40,2,FALSE)</f>
        <v>0</v>
      </c>
      <c r="K37" s="4">
        <f>J37*5000</f>
        <v>0</v>
      </c>
      <c r="M37" s="1" t="s">
        <v>53</v>
      </c>
      <c r="N37" s="1">
        <v>1</v>
      </c>
    </row>
    <row r="38" spans="1:14" ht="18" customHeight="1" x14ac:dyDescent="0.55000000000000004">
      <c r="B38" s="43"/>
      <c r="C38" s="39"/>
      <c r="D38" s="43"/>
      <c r="E38" s="22"/>
      <c r="F38" s="18"/>
      <c r="G38" s="47" t="s">
        <v>18</v>
      </c>
      <c r="H38" s="20" t="s">
        <v>38</v>
      </c>
      <c r="I38" s="48"/>
      <c r="J38" s="31">
        <f t="shared" ref="J38:J41" si="4">VLOOKUP(G38,$M$34:$N$39,2,FALSE)</f>
        <v>0</v>
      </c>
      <c r="K38" s="4">
        <f t="shared" ref="K38:K40" si="5">J38*5000</f>
        <v>0</v>
      </c>
      <c r="M38" s="1" t="s">
        <v>55</v>
      </c>
      <c r="N38" s="1">
        <v>1</v>
      </c>
    </row>
    <row r="39" spans="1:14" ht="18" customHeight="1" x14ac:dyDescent="0.55000000000000004">
      <c r="B39" s="43"/>
      <c r="C39" s="39"/>
      <c r="D39" s="43"/>
      <c r="E39" s="22"/>
      <c r="F39" s="18"/>
      <c r="G39" s="47" t="s">
        <v>18</v>
      </c>
      <c r="H39" s="20" t="s">
        <v>38</v>
      </c>
      <c r="I39" s="48"/>
      <c r="J39" s="31">
        <f t="shared" si="4"/>
        <v>0</v>
      </c>
      <c r="K39" s="4">
        <f t="shared" si="5"/>
        <v>0</v>
      </c>
      <c r="M39" s="1" t="s">
        <v>14</v>
      </c>
      <c r="N39" s="1">
        <v>0</v>
      </c>
    </row>
    <row r="40" spans="1:14" ht="18" customHeight="1" x14ac:dyDescent="0.55000000000000004">
      <c r="B40" s="43"/>
      <c r="C40" s="39"/>
      <c r="D40" s="43"/>
      <c r="E40" s="22"/>
      <c r="F40" s="18"/>
      <c r="G40" s="47" t="s">
        <v>18</v>
      </c>
      <c r="H40" s="20" t="s">
        <v>38</v>
      </c>
      <c r="I40" s="48"/>
      <c r="J40" s="31">
        <f t="shared" si="4"/>
        <v>0</v>
      </c>
      <c r="K40" s="4">
        <f t="shared" si="5"/>
        <v>0</v>
      </c>
      <c r="N40" s="1">
        <v>0</v>
      </c>
    </row>
    <row r="41" spans="1:14" ht="18" customHeight="1" x14ac:dyDescent="0.55000000000000004">
      <c r="B41" s="43"/>
      <c r="C41" s="39"/>
      <c r="D41" s="43"/>
      <c r="E41" s="22"/>
      <c r="F41" s="18"/>
      <c r="G41" s="47" t="s">
        <v>18</v>
      </c>
      <c r="H41" s="20" t="s">
        <v>38</v>
      </c>
      <c r="I41" s="48"/>
      <c r="J41" s="31">
        <f t="shared" si="4"/>
        <v>0</v>
      </c>
      <c r="K41" s="4">
        <f>J41*5000</f>
        <v>0</v>
      </c>
    </row>
    <row r="42" spans="1:14" ht="34" customHeight="1" x14ac:dyDescent="0.55000000000000004">
      <c r="B42" s="8"/>
      <c r="C42" s="8"/>
      <c r="D42" s="8"/>
      <c r="E42" s="8"/>
      <c r="F42" s="14"/>
      <c r="G42" s="8"/>
      <c r="H42" s="8"/>
      <c r="I42" s="8"/>
      <c r="J42" s="8"/>
      <c r="K42" s="8"/>
    </row>
    <row r="43" spans="1:14" ht="29.5" customHeight="1" x14ac:dyDescent="0.55000000000000004">
      <c r="B43" s="13" t="s">
        <v>16</v>
      </c>
      <c r="C43" s="12"/>
      <c r="D43" s="12"/>
      <c r="E43" s="8"/>
      <c r="F43" s="14"/>
      <c r="G43" s="8"/>
      <c r="H43" s="8"/>
      <c r="I43" s="8"/>
      <c r="J43" s="8"/>
      <c r="K43" s="8"/>
    </row>
    <row r="44" spans="1:14" ht="35" customHeight="1" x14ac:dyDescent="0.55000000000000004">
      <c r="B44" s="64" t="s">
        <v>2</v>
      </c>
      <c r="C44" s="65"/>
      <c r="D44" s="65"/>
      <c r="E44" s="65"/>
      <c r="F44" s="65"/>
      <c r="G44" s="65"/>
      <c r="H44" s="65"/>
      <c r="I44" s="65"/>
      <c r="J44" s="66"/>
      <c r="K44" s="32" t="s">
        <v>29</v>
      </c>
    </row>
    <row r="45" spans="1:14" ht="33" customHeight="1" x14ac:dyDescent="0.55000000000000004">
      <c r="A45" s="5" t="s">
        <v>19</v>
      </c>
      <c r="B45" s="67" t="s">
        <v>17</v>
      </c>
      <c r="C45" s="68"/>
      <c r="D45" s="68"/>
      <c r="E45" s="68"/>
      <c r="F45" s="68"/>
      <c r="G45" s="68"/>
      <c r="H45" s="68"/>
      <c r="I45" s="68"/>
      <c r="J45" s="69"/>
      <c r="K45" s="7">
        <v>3000</v>
      </c>
    </row>
    <row r="46" spans="1:14" ht="33" customHeight="1" x14ac:dyDescent="0.55000000000000004">
      <c r="B46" s="49"/>
      <c r="C46" s="50"/>
      <c r="D46" s="50"/>
      <c r="E46" s="50"/>
      <c r="F46" s="50"/>
      <c r="G46" s="50"/>
      <c r="H46" s="50"/>
      <c r="I46" s="51"/>
      <c r="J46" s="4">
        <f>COUNTA(B46)</f>
        <v>0</v>
      </c>
      <c r="K46" s="4">
        <f>J46*3000</f>
        <v>0</v>
      </c>
    </row>
    <row r="47" spans="1:14" ht="33" customHeight="1" x14ac:dyDescent="0.55000000000000004">
      <c r="B47" s="49"/>
      <c r="C47" s="50"/>
      <c r="D47" s="50"/>
      <c r="E47" s="50"/>
      <c r="F47" s="50"/>
      <c r="G47" s="50"/>
      <c r="H47" s="50"/>
      <c r="I47" s="51"/>
      <c r="J47" s="4">
        <f t="shared" ref="J47:J50" si="6">COUNTA(B47)</f>
        <v>0</v>
      </c>
      <c r="K47" s="4">
        <f t="shared" ref="K47:K50" si="7">J47*3000</f>
        <v>0</v>
      </c>
    </row>
    <row r="48" spans="1:14" ht="33" customHeight="1" x14ac:dyDescent="0.55000000000000004">
      <c r="B48" s="49"/>
      <c r="C48" s="50"/>
      <c r="D48" s="50"/>
      <c r="E48" s="50"/>
      <c r="F48" s="50"/>
      <c r="G48" s="50"/>
      <c r="H48" s="50"/>
      <c r="I48" s="51"/>
      <c r="J48" s="4">
        <f t="shared" si="6"/>
        <v>0</v>
      </c>
      <c r="K48" s="4">
        <f t="shared" si="7"/>
        <v>0</v>
      </c>
    </row>
    <row r="49" spans="2:26" ht="33" customHeight="1" x14ac:dyDescent="0.55000000000000004">
      <c r="B49" s="49"/>
      <c r="C49" s="50"/>
      <c r="D49" s="50"/>
      <c r="E49" s="50"/>
      <c r="F49" s="50"/>
      <c r="G49" s="50"/>
      <c r="H49" s="50"/>
      <c r="I49" s="51"/>
      <c r="J49" s="4">
        <f t="shared" si="6"/>
        <v>0</v>
      </c>
      <c r="K49" s="4">
        <f t="shared" si="7"/>
        <v>0</v>
      </c>
    </row>
    <row r="50" spans="2:26" ht="33" customHeight="1" x14ac:dyDescent="0.55000000000000004">
      <c r="B50" s="49"/>
      <c r="C50" s="50"/>
      <c r="D50" s="50"/>
      <c r="E50" s="50"/>
      <c r="F50" s="50"/>
      <c r="G50" s="50"/>
      <c r="H50" s="50"/>
      <c r="I50" s="51"/>
      <c r="J50" s="4">
        <f t="shared" si="6"/>
        <v>0</v>
      </c>
      <c r="K50" s="4">
        <f t="shared" si="7"/>
        <v>0</v>
      </c>
    </row>
    <row r="51" spans="2:26" ht="18.5" thickBot="1" x14ac:dyDescent="0.6">
      <c r="B51" s="8"/>
      <c r="C51" s="8"/>
      <c r="D51" s="8"/>
      <c r="E51" s="8"/>
      <c r="F51" s="14"/>
      <c r="G51" s="8"/>
      <c r="H51" s="8"/>
      <c r="I51" s="8"/>
      <c r="J51" s="8"/>
      <c r="K51" s="8"/>
    </row>
    <row r="52" spans="2:26" ht="46.5" customHeight="1" thickBot="1" x14ac:dyDescent="0.6">
      <c r="B52" s="52" t="s">
        <v>5</v>
      </c>
      <c r="C52" s="52"/>
      <c r="D52" s="52"/>
      <c r="E52" s="52"/>
      <c r="F52" s="52"/>
      <c r="G52" s="52"/>
      <c r="H52" s="52"/>
      <c r="I52" s="53"/>
      <c r="J52" s="33"/>
      <c r="K52" s="24" t="str">
        <f>SUM(K11:K19,K46:K50,K37:K41,K26:K30)&amp;"円"</f>
        <v>0円</v>
      </c>
    </row>
    <row r="53" spans="2:26" x14ac:dyDescent="0.55000000000000004">
      <c r="K53" s="25" t="s">
        <v>32</v>
      </c>
      <c r="L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2:26" x14ac:dyDescent="0.55000000000000004">
      <c r="M54" s="25"/>
      <c r="N54" s="25"/>
    </row>
  </sheetData>
  <sheetProtection algorithmName="SHA-512" hashValue="tmF4iOwRLbg9VRuqTR5OrLgP5Oi+dJ8LsQqRLz94zZHVaaPiUJcOFm4YqIlJEBhmW1KpCDsYKWMuuhbpMz2LZA==" saltValue="D1tfej1uQgATFRZHzZn7Qw==" spinCount="100000" sheet="1" objects="1" scenarios="1"/>
  <mergeCells count="29">
    <mergeCell ref="B44:J44"/>
    <mergeCell ref="B45:J45"/>
    <mergeCell ref="B50:I50"/>
    <mergeCell ref="K33:K34"/>
    <mergeCell ref="B22:B23"/>
    <mergeCell ref="C22:C23"/>
    <mergeCell ref="D22:D23"/>
    <mergeCell ref="E22:F22"/>
    <mergeCell ref="G22:J22"/>
    <mergeCell ref="K22:K23"/>
    <mergeCell ref="B33:B34"/>
    <mergeCell ref="C33:C34"/>
    <mergeCell ref="D33:D34"/>
    <mergeCell ref="E33:F33"/>
    <mergeCell ref="G33:J33"/>
    <mergeCell ref="E2:K2"/>
    <mergeCell ref="G4:K4"/>
    <mergeCell ref="B4:F4"/>
    <mergeCell ref="B7:B8"/>
    <mergeCell ref="C7:C8"/>
    <mergeCell ref="G7:J7"/>
    <mergeCell ref="D7:D8"/>
    <mergeCell ref="K7:K8"/>
    <mergeCell ref="E7:F7"/>
    <mergeCell ref="B46:I46"/>
    <mergeCell ref="B47:I47"/>
    <mergeCell ref="B48:I48"/>
    <mergeCell ref="B49:I49"/>
    <mergeCell ref="B52:I52"/>
  </mergeCells>
  <phoneticPr fontId="2"/>
  <dataValidations count="6">
    <dataValidation type="list" allowBlank="1" showInputMessage="1" showErrorMessage="1" sqref="B26:B30 B37:B41 B11:B19" xr:uid="{D351E61E-0C80-4FD5-AE21-B3246AF6B516}">
      <formula1>"女子,男子,男女"</formula1>
    </dataValidation>
    <dataValidation imeMode="halfAlpha" allowBlank="1" showInputMessage="1" showErrorMessage="1" sqref="C26:C30 C37:C41 C11:C19" xr:uid="{C1DA6C36-DEE3-4B45-871F-8CA9C930E453}"/>
    <dataValidation type="list" allowBlank="1" showInputMessage="1" showErrorMessage="1" sqref="E26:E30 E37:E41" xr:uid="{ABA5AE1A-3EAB-43B8-90FB-18FD59E5339D}">
      <formula1>$M$8:$M$15</formula1>
    </dataValidation>
    <dataValidation type="list" allowBlank="1" showInputMessage="1" showErrorMessage="1" sqref="G24:G30" xr:uid="{6635EC88-8495-49BF-8640-502E6D1D0D40}">
      <formula1>$M$23:$M$29</formula1>
    </dataValidation>
    <dataValidation type="list" allowBlank="1" showInputMessage="1" showErrorMessage="1" sqref="G35:G41" xr:uid="{DA37D5DA-A053-499C-96EB-C3A59959BE7B}">
      <formula1>$M$34:$M$39</formula1>
    </dataValidation>
    <dataValidation type="list" allowBlank="1" showInputMessage="1" showErrorMessage="1" sqref="E9:E19 G9:G19" xr:uid="{8FC2FAB0-8314-462E-8FAA-FFB28D033C6F}">
      <formula1>$M$8:$M$19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インカレプール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2019-11-13T01:00:00Z</dcterms:modified>
</cp:coreProperties>
</file>