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filterPrivacy="1"/>
  <xr:revisionPtr revIDLastSave="0" documentId="13_ncr:1_{0794950F-EA6D-3A4D-8FEE-AF750E7530E7}" xr6:coauthVersionLast="45" xr6:coauthVersionMax="45" xr10:uidLastSave="{00000000-0000-0000-0000-000000000000}"/>
  <bookViews>
    <workbookView xWindow="0" yWindow="460" windowWidth="26380" windowHeight="2438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9" i="1" l="1"/>
  <c r="J50" i="1"/>
  <c r="J51" i="1"/>
  <c r="J52" i="1"/>
  <c r="J48" i="1"/>
  <c r="J41" i="1"/>
  <c r="J38" i="1"/>
  <c r="J39" i="1"/>
  <c r="J40" i="1"/>
  <c r="J30" i="1"/>
  <c r="K30" i="1" s="1"/>
  <c r="J37" i="1"/>
  <c r="J27" i="1"/>
  <c r="K27" i="1" s="1"/>
  <c r="J28" i="1"/>
  <c r="K28" i="1" s="1"/>
  <c r="J29" i="1"/>
  <c r="K29" i="1" s="1"/>
  <c r="J26" i="1"/>
  <c r="K26" i="1" s="1"/>
  <c r="J12" i="1"/>
  <c r="J13" i="1"/>
  <c r="J14" i="1"/>
  <c r="J15" i="1"/>
  <c r="J16" i="1"/>
  <c r="J17" i="1"/>
  <c r="J18" i="1"/>
  <c r="J19" i="1"/>
  <c r="J11" i="1"/>
  <c r="K52" i="1" l="1"/>
  <c r="K49" i="1"/>
  <c r="K50" i="1"/>
  <c r="K51" i="1"/>
  <c r="K48" i="1"/>
  <c r="K38" i="1" l="1"/>
  <c r="K39" i="1"/>
  <c r="K40" i="1"/>
  <c r="K41" i="1"/>
  <c r="K37" i="1"/>
  <c r="K12" i="1" l="1"/>
  <c r="K13" i="1"/>
  <c r="K14" i="1"/>
  <c r="K15" i="1"/>
  <c r="K16" i="1"/>
  <c r="K17" i="1"/>
  <c r="K18" i="1"/>
  <c r="K19" i="1"/>
  <c r="K11" i="1"/>
  <c r="J58" i="1"/>
  <c r="K58" i="1" s="1"/>
  <c r="J59" i="1"/>
  <c r="K59" i="1" s="1"/>
  <c r="J60" i="1"/>
  <c r="K60" i="1" s="1"/>
  <c r="J61" i="1"/>
  <c r="K61" i="1" s="1"/>
  <c r="J57" i="1"/>
  <c r="K57" i="1" s="1"/>
  <c r="K63" i="1" l="1"/>
</calcChain>
</file>

<file path=xl/sharedStrings.xml><?xml version="1.0" encoding="utf-8"?>
<sst xmlns="http://schemas.openxmlformats.org/spreadsheetml/2006/main" count="205" uniqueCount="67">
  <si>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</si>
  <si>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</si>
  <si>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</si>
  <si>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</si>
  <si>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チーム名を入力下さい→</t>
    <rPh sb="3" eb="4">
      <t>メイ</t>
    </rPh>
    <rPh sb="5" eb="7">
      <t>ニュウリョク</t>
    </rPh>
    <rPh sb="7" eb="8">
      <t>クダ</t>
    </rPh>
    <phoneticPr fontId="4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</si>
  <si>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</si>
  <si>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</si>
  <si>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</si>
  <si>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</si>
  <si>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</si>
  <si>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</si>
  <si>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に変更</t>
    <rPh sb="1" eb="3">
      <t>ヘンコウ</t>
    </rPh>
    <phoneticPr fontId="2"/>
  </si>
  <si>
    <t>をｷｬﾝｾﾙして</t>
  </si>
  <si>
    <t>をｷｬﾝｾﾙして</t>
    <phoneticPr fontId="2"/>
  </si>
  <si>
    <t>■種目の変更</t>
    <rPh sb="1" eb="3">
      <t>シュモク</t>
    </rPh>
    <rPh sb="4" eb="6">
      <t>ヘンコウ</t>
    </rPh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</si>
  <si>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</si>
  <si>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</si>
  <si>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</si>
  <si>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</si>
  <si>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</si>
  <si>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1:15.00</t>
    <phoneticPr fontId="2"/>
  </si>
  <si>
    <t>女子</t>
    <rPh sb="0" eb="2">
      <t>ジョシ</t>
    </rPh>
    <phoneticPr fontId="2"/>
  </si>
  <si>
    <t>0:20.15</t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</si>
  <si>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</si>
  <si>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</si>
  <si>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タイム入力</t>
    <rPh sb="3" eb="5">
      <t>ニュウリョク</t>
    </rPh>
    <phoneticPr fontId="2"/>
  </si>
  <si>
    <t>1:21.00</t>
    <phoneticPr fontId="2"/>
  </si>
  <si>
    <t>0:24.15</t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</si>
  <si>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</si>
  <si>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2"/>
  </si>
  <si>
    <t>■チーム種目の追加</t>
    <rPh sb="4" eb="6">
      <t>シュモク</t>
    </rPh>
    <rPh sb="7" eb="9">
      <t>ツイカ</t>
    </rPh>
    <phoneticPr fontId="2"/>
  </si>
  <si>
    <t>大門花子</t>
    <rPh sb="0" eb="2">
      <t>ダイモン</t>
    </rPh>
    <rPh sb="2" eb="4">
      <t>ハナコ</t>
    </rPh>
    <phoneticPr fontId="2"/>
  </si>
  <si>
    <t>1:59.15</t>
    <phoneticPr fontId="2"/>
  </si>
  <si>
    <t>を追加</t>
    <rPh sb="1" eb="3">
      <t>ツイカ</t>
    </rPh>
    <phoneticPr fontId="2"/>
  </si>
  <si>
    <t>チーム名</t>
    <rPh sb="3" eb="4">
      <t>メイ</t>
    </rPh>
    <phoneticPr fontId="2"/>
  </si>
  <si>
    <t>氏名又は
チーム名</t>
    <rPh sb="0" eb="2">
      <t>シメイ</t>
    </rPh>
    <rPh sb="2" eb="3">
      <t>マタ</t>
    </rPh>
    <rPh sb="8" eb="9">
      <t>メイ</t>
    </rPh>
    <phoneticPr fontId="2"/>
  </si>
  <si>
    <t>2020年1月22日（水） ﾒｰﾙ（データ）送信のみ　23：59まで</t>
    <rPh sb="11" eb="12">
      <t>スイ</t>
    </rPh>
    <phoneticPr fontId="2"/>
  </si>
  <si>
    <t xml:space="preserve">※大会参加費と同様の口座にお振込み下さい。2020年1月22日(水)までに振込完了
</t>
    <rPh sb="1" eb="3">
      <t>タイカイ</t>
    </rPh>
    <rPh sb="3" eb="5">
      <t>サンカ</t>
    </rPh>
    <rPh sb="5" eb="6">
      <t>ヒ</t>
    </rPh>
    <rPh sb="7" eb="9">
      <t>ドウヨウ</t>
    </rPh>
    <rPh sb="10" eb="12">
      <t>コウザ</t>
    </rPh>
    <rPh sb="14" eb="16">
      <t>フリコ</t>
    </rPh>
    <rPh sb="17" eb="18">
      <t>クダ</t>
    </rPh>
    <rPh sb="32" eb="33">
      <t>スイ</t>
    </rPh>
    <rPh sb="37" eb="39">
      <t>フリコミ</t>
    </rPh>
    <rPh sb="39" eb="41">
      <t>カンリョウ</t>
    </rPh>
    <phoneticPr fontId="9"/>
  </si>
  <si>
    <t>全⽇本ジュニア/ユース/マスターズ選⼿権⼤会2019（プール）</t>
    <phoneticPr fontId="2"/>
  </si>
  <si>
    <t>小学1,2年生
ｼﾞｭﾆｱﾁｭｰﾌﾞ･ｽｲﾑ
(50m)</t>
  </si>
  <si>
    <t>小学3,4年生
障害物ｽｲﾑ
(50m)</t>
  </si>
  <si>
    <t>小学5,6年生
障害物ｽｲﾑ
(50m)</t>
  </si>
  <si>
    <t>小学3,4年生
ﾚｽｷｭｰﾁｭｰﾌﾞﾄｳ
(100m)</t>
  </si>
  <si>
    <t>小学5,6年生
ﾚｽｷｭｰﾁｭｰﾌﾞﾄｳ
(100m)</t>
  </si>
  <si>
    <t>中学生
障害物ｽｲﾑ
(100m)</t>
    <rPh sb="0" eb="3">
      <t>チュウガクセイ</t>
    </rPh>
    <rPh sb="4" eb="7">
      <t>ショウガイブツ</t>
    </rPh>
    <phoneticPr fontId="1"/>
  </si>
  <si>
    <t>中学生
ﾏﾈｷﾝｷｬﾘｰ
(50m)</t>
    <rPh sb="0" eb="3">
      <t>チュウガクセイ</t>
    </rPh>
    <phoneticPr fontId="1"/>
  </si>
  <si>
    <t>中学生
ﾏﾈｷﾝｷｬﾘｰ･
ｳｨｽﾞﾌｨﾝ
(100m)</t>
  </si>
  <si>
    <r>
      <t>中学生
ﾏﾈｷﾝ</t>
    </r>
    <r>
      <rPr>
        <b/>
        <sz val="10"/>
        <color indexed="10"/>
        <rFont val="ＭＳ ゴシック"/>
        <family val="3"/>
        <charset val="128"/>
      </rPr>
      <t>ﾄｳ</t>
    </r>
    <r>
      <rPr>
        <sz val="10"/>
        <rFont val="ＭＳ ゴシック"/>
        <family val="3"/>
        <charset val="128"/>
      </rPr>
      <t>･ｳｨｽﾞﾌｨﾝ
(100m)</t>
    </r>
    <rPh sb="0" eb="3">
      <t>チュウガクセイ</t>
    </rPh>
    <phoneticPr fontId="1"/>
  </si>
  <si>
    <t>高校生
障害物ｽｲﾑ
(100m)</t>
    <rPh sb="4" eb="7">
      <t>ショウガイブツ</t>
    </rPh>
    <phoneticPr fontId="1"/>
  </si>
  <si>
    <t>高校生
ﾏﾈｷﾝｷｬﾘｰ
(50m)</t>
  </si>
  <si>
    <t>高校生
ﾏﾈｷﾝｷｬﾘｰ･
ｳｨｽﾞﾌｨﾝ
(100m)</t>
  </si>
  <si>
    <t>高校生
ﾏﾈｷﾝﾄｳ･ｳｨｽﾞﾌｨﾝ
(100m)</t>
  </si>
  <si>
    <t>ﾏｽﾀｰｽﾞ
障害物ｽｲﾑ
(100m)</t>
    <rPh sb="7" eb="10">
      <t>ショウガイブツ</t>
    </rPh>
    <phoneticPr fontId="1"/>
  </si>
  <si>
    <t>ﾏｽﾀｰｽﾞ
ﾏﾈｷﾝｷｬﾘｰ
(50m)</t>
  </si>
  <si>
    <t>ﾏｽﾀｰｽﾞ
ﾏﾈｷﾝｷｬﾘｰ･
ｳｨｽﾞﾌｨﾝ
(100m)</t>
  </si>
  <si>
    <t>ﾏｽﾀｰｽﾞ
ﾏﾈｷﾝﾄｳ･ｳｨｽﾞﾌｨﾝ
(100m)</t>
  </si>
  <si>
    <t>小学生
障害物ﾘﾚｰ
(4×50m)</t>
    <rPh sb="0" eb="1">
      <t>ショウ</t>
    </rPh>
    <rPh sb="4" eb="7">
      <t>ショウガイブツ</t>
    </rPh>
    <phoneticPr fontId="1"/>
  </si>
  <si>
    <t>小学生
ﾚｽｷｭｰﾁｭｰﾌﾞﾘﾚｰ
(4×50m)</t>
    <rPh sb="0" eb="1">
      <t>ショウ</t>
    </rPh>
    <phoneticPr fontId="1"/>
  </si>
  <si>
    <t>中学生
ﾗｲﾝｽﾛｰ
(10m)</t>
    <rPh sb="0" eb="3">
      <t>チュウガクセイ</t>
    </rPh>
    <phoneticPr fontId="1"/>
  </si>
  <si>
    <t>中学生
障害物ﾘﾚｰ
(4×50m)</t>
    <rPh sb="0" eb="2">
      <t>チュウガク</t>
    </rPh>
    <rPh sb="4" eb="7">
      <t>ショウガイブツ</t>
    </rPh>
    <phoneticPr fontId="1"/>
  </si>
  <si>
    <t>中学生
ﾒﾄﾞﾚｰﾘﾚｰ
(4×50m)</t>
    <rPh sb="0" eb="3">
      <t>チュウガクセイ</t>
    </rPh>
    <phoneticPr fontId="1"/>
  </si>
  <si>
    <t>高校生
ﾗｲﾝｽﾛｰ
(12.5m)</t>
    <rPh sb="0" eb="3">
      <t>コウコウセイ</t>
    </rPh>
    <phoneticPr fontId="1"/>
  </si>
  <si>
    <t>高校生
ﾏﾈｷﾝﾘﾚｰ
(4×25m)</t>
    <rPh sb="0" eb="3">
      <t>コウコウセイ</t>
    </rPh>
    <phoneticPr fontId="1"/>
  </si>
  <si>
    <t>高校生
障害物ﾘﾚｰ
(4×50m)</t>
    <rPh sb="0" eb="2">
      <t>コウコウ</t>
    </rPh>
    <rPh sb="2" eb="3">
      <t>セイ</t>
    </rPh>
    <rPh sb="4" eb="7">
      <t>ショウガイブツ</t>
    </rPh>
    <phoneticPr fontId="1"/>
  </si>
  <si>
    <t>高校生
ﾒﾄﾞﾚｰﾘﾚｰ
(4×50m)</t>
    <rPh sb="0" eb="3">
      <t>コウコウセイ</t>
    </rPh>
    <phoneticPr fontId="1"/>
  </si>
  <si>
    <r>
      <t>■個人種目の追加（※</t>
    </r>
    <r>
      <rPr>
        <b/>
        <u/>
        <sz val="24"/>
        <color rgb="FFFF0000"/>
        <rFont val="游ゴシック"/>
        <family val="3"/>
        <charset val="128"/>
        <scheme val="minor"/>
      </rPr>
      <t>追加しても個人種目の合計が「1種目又は2種目」</t>
    </r>
    <r>
      <rPr>
        <b/>
        <u/>
        <sz val="22"/>
        <color theme="0"/>
        <rFont val="游ゴシック"/>
        <family val="3"/>
        <charset val="128"/>
        <scheme val="minor"/>
      </rPr>
      <t>の</t>
    </r>
    <r>
      <rPr>
        <b/>
        <u/>
        <sz val="16"/>
        <color theme="0"/>
        <rFont val="游ゴシック"/>
        <family val="3"/>
        <charset val="128"/>
        <scheme val="minor"/>
      </rPr>
      <t>場合はこちらに入力）</t>
    </r>
    <rPh sb="1" eb="3">
      <t>コジン</t>
    </rPh>
    <rPh sb="3" eb="5">
      <t>シュモク</t>
    </rPh>
    <rPh sb="6" eb="8">
      <t>ツイカ</t>
    </rPh>
    <rPh sb="10" eb="12">
      <t>ツイカ</t>
    </rPh>
    <rPh sb="15" eb="17">
      <t>コジン</t>
    </rPh>
    <rPh sb="17" eb="19">
      <t>シュモク</t>
    </rPh>
    <rPh sb="20" eb="22">
      <t>ゴウケイ</t>
    </rPh>
    <rPh sb="25" eb="27">
      <t>シュモク</t>
    </rPh>
    <rPh sb="27" eb="28">
      <t>マタ</t>
    </rPh>
    <rPh sb="30" eb="32">
      <t>シュモク</t>
    </rPh>
    <rPh sb="34" eb="36">
      <t>バアイ</t>
    </rPh>
    <rPh sb="41" eb="43">
      <t>ニュウリョク</t>
    </rPh>
    <phoneticPr fontId="2"/>
  </si>
  <si>
    <r>
      <t>■個人種目の追加（※</t>
    </r>
    <r>
      <rPr>
        <b/>
        <u/>
        <sz val="24"/>
        <color rgb="FFFF0000"/>
        <rFont val="游ゴシック"/>
        <family val="3"/>
        <charset val="128"/>
        <scheme val="minor"/>
      </rPr>
      <t>追加する種目が「３種目め以上」</t>
    </r>
    <r>
      <rPr>
        <b/>
        <u/>
        <sz val="22"/>
        <color theme="0"/>
        <rFont val="游ゴシック"/>
        <family val="3"/>
        <charset val="128"/>
        <scheme val="minor"/>
      </rPr>
      <t>の</t>
    </r>
    <r>
      <rPr>
        <b/>
        <u/>
        <sz val="16"/>
        <color theme="0"/>
        <rFont val="游ゴシック"/>
        <family val="3"/>
        <charset val="128"/>
        <scheme val="minor"/>
      </rPr>
      <t>場合はこちらに入力）</t>
    </r>
    <rPh sb="1" eb="3">
      <t>コジン</t>
    </rPh>
    <rPh sb="3" eb="5">
      <t>シュモク</t>
    </rPh>
    <rPh sb="6" eb="8">
      <t>ツイカ</t>
    </rPh>
    <rPh sb="10" eb="12">
      <t>ツイカ</t>
    </rPh>
    <rPh sb="14" eb="16">
      <t>シュモク</t>
    </rPh>
    <rPh sb="19" eb="21">
      <t>シュモク</t>
    </rPh>
    <rPh sb="22" eb="24">
      <t>イジョウ</t>
    </rPh>
    <rPh sb="26" eb="28">
      <t>バアイ</t>
    </rPh>
    <rPh sb="33" eb="3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</si>
</sst>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8"/>
      <color theme="0"/>
      <name val="游ゴシック"/>
      <family val="2"/>
      <scheme val="minor"/>
    </font>
    <font>
      <b/>
      <sz val="11"/>
      <color theme="0"/>
      <name val="游ゴシック"/>
      <family val="3"/>
      <charset val="128"/>
      <scheme val="minor"/>
    </font>
    <font>
      <b/>
      <u/>
      <sz val="16"/>
      <color theme="0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0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b/>
      <u/>
      <sz val="22"/>
      <color theme="0"/>
      <name val="游ゴシック"/>
      <family val="3"/>
      <charset val="128"/>
      <scheme val="minor"/>
    </font>
    <font>
      <b/>
      <u/>
      <sz val="24"/>
      <color rgb="FFFF000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2">
    <xf numFmtId="0" fontId="0" fillId="0" borderId="0" xfId="0"/>
    <xf numFmtId="0" fontId="3" fillId="6" borderId="0" xfId="0" applyFont="1" applyFill="1" applyBorder="1" applyAlignment="1" applyProtection="1">
      <alignment vertical="center" shrinkToFit="1"/>
    </xf>
    <xf numFmtId="0" fontId="3" fillId="6" borderId="7" xfId="0" applyFont="1" applyFill="1" applyBorder="1" applyAlignment="1" applyProtection="1">
      <alignment horizontal="center" vertical="center" shrinkToFit="1"/>
    </xf>
    <xf numFmtId="0" fontId="3" fillId="6" borderId="7" xfId="0" applyFont="1" applyFill="1" applyBorder="1" applyAlignment="1" applyProtection="1">
      <alignment horizontal="left" vertical="center" shrinkToFit="1"/>
    </xf>
    <xf numFmtId="0" fontId="0" fillId="0" borderId="3" xfId="0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0" fillId="6" borderId="0" xfId="0" applyFill="1" applyAlignment="1" applyProtection="1">
      <alignment horizontal="left" vertical="center"/>
    </xf>
    <xf numFmtId="0" fontId="10" fillId="6" borderId="0" xfId="0" applyFont="1" applyFill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12" fillId="6" borderId="0" xfId="0" applyFont="1" applyFill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5" borderId="3" xfId="0" applyFill="1" applyBorder="1" applyAlignment="1" applyProtection="1">
      <alignment horizontal="center" vertical="center"/>
    </xf>
    <xf numFmtId="0" fontId="17" fillId="5" borderId="9" xfId="0" applyFont="1" applyFill="1" applyBorder="1" applyAlignment="1" applyProtection="1">
      <alignment horizontal="left" vertical="center"/>
    </xf>
    <xf numFmtId="0" fontId="13" fillId="5" borderId="5" xfId="0" applyFont="1" applyFill="1" applyBorder="1" applyAlignment="1" applyProtection="1">
      <alignment horizontal="left" vertical="center"/>
    </xf>
    <xf numFmtId="0" fontId="17" fillId="5" borderId="15" xfId="0" applyFont="1" applyFill="1" applyBorder="1" applyAlignment="1" applyProtection="1">
      <alignment horizontal="left" vertical="center"/>
    </xf>
    <xf numFmtId="0" fontId="14" fillId="5" borderId="6" xfId="0" applyFont="1" applyFill="1" applyBorder="1" applyAlignment="1" applyProtection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17" fillId="5" borderId="16" xfId="0" applyFont="1" applyFill="1" applyBorder="1" applyAlignment="1" applyProtection="1">
      <alignment horizontal="left" vertical="center"/>
    </xf>
    <xf numFmtId="0" fontId="15" fillId="0" borderId="9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6" fillId="0" borderId="9" xfId="0" applyFont="1" applyBorder="1" applyAlignment="1" applyProtection="1">
      <alignment vertical="center"/>
    </xf>
    <xf numFmtId="0" fontId="0" fillId="7" borderId="18" xfId="0" applyFill="1" applyBorder="1" applyAlignment="1" applyProtection="1">
      <alignment horizontal="center" vertical="center"/>
    </xf>
    <xf numFmtId="49" fontId="0" fillId="7" borderId="18" xfId="0" applyNumberFormat="1" applyFill="1" applyBorder="1" applyAlignment="1" applyProtection="1">
      <alignment horizontal="center" vertical="center"/>
    </xf>
    <xf numFmtId="49" fontId="0" fillId="7" borderId="17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11" fillId="6" borderId="10" xfId="0" applyFont="1" applyFill="1" applyBorder="1" applyAlignment="1" applyProtection="1">
      <alignment horizontal="right" vertical="center"/>
    </xf>
    <xf numFmtId="0" fontId="18" fillId="2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9" fillId="0" borderId="0" xfId="0" applyFont="1" applyAlignment="1" applyProtection="1">
      <alignment horizontal="right" vertical="center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11" fillId="6" borderId="0" xfId="0" applyFont="1" applyFill="1" applyAlignment="1" applyProtection="1">
      <alignment horizontal="right" vertical="center"/>
    </xf>
    <xf numFmtId="0" fontId="11" fillId="6" borderId="10" xfId="0" applyFont="1" applyFill="1" applyBorder="1" applyAlignment="1" applyProtection="1">
      <alignment horizontal="right" vertical="center"/>
    </xf>
    <xf numFmtId="0" fontId="7" fillId="4" borderId="2" xfId="0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7" fillId="6" borderId="0" xfId="0" applyFont="1" applyFill="1" applyBorder="1" applyAlignment="1" applyProtection="1">
      <alignment horizontal="right" vertical="center" shrinkToFit="1"/>
    </xf>
    <xf numFmtId="0" fontId="7" fillId="6" borderId="11" xfId="0" applyFont="1" applyFill="1" applyBorder="1" applyAlignment="1" applyProtection="1">
      <alignment horizontal="right" vertical="center" shrinkToFit="1"/>
    </xf>
    <xf numFmtId="0" fontId="0" fillId="2" borderId="1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left" vertical="center" wrapText="1"/>
    </xf>
    <xf numFmtId="0" fontId="0" fillId="5" borderId="5" xfId="0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horizontal="center" vertical="center"/>
    </xf>
    <xf numFmtId="0" fontId="0" fillId="7" borderId="17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76363</xdr:colOff>
      <xdr:row>33</xdr:row>
      <xdr:rowOff>219364</xdr:rowOff>
    </xdr:from>
    <xdr:to>
      <xdr:col>5</xdr:col>
      <xdr:colOff>881082</xdr:colOff>
      <xdr:row>40</xdr:row>
      <xdr:rowOff>184727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8D618F1-22CA-4D5E-B628-4A6D511C8732}"/>
            </a:ext>
          </a:extLst>
        </xdr:cNvPr>
        <xdr:cNvSpPr/>
      </xdr:nvSpPr>
      <xdr:spPr>
        <a:xfrm>
          <a:off x="2904999" y="6500091"/>
          <a:ext cx="2409538" cy="160481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個人種目が追加できる方は、下記に当てはまる方に限ります。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■個人種目の追加の場合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90219</xdr:colOff>
      <xdr:row>43</xdr:row>
      <xdr:rowOff>80818</xdr:rowOff>
    </xdr:from>
    <xdr:to>
      <xdr:col>5</xdr:col>
      <xdr:colOff>894938</xdr:colOff>
      <xdr:row>51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◎チーム種目は、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団体につきカテゴリ別にそれぞれ各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チームまでですのでご注意下さい。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◎変更手数料の他に、チーム種目のエントリー費 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76363</xdr:colOff>
      <xdr:row>33</xdr:row>
      <xdr:rowOff>46182</xdr:rowOff>
    </xdr:from>
    <xdr:to>
      <xdr:col>5</xdr:col>
      <xdr:colOff>881082</xdr:colOff>
      <xdr:row>40</xdr:row>
      <xdr:rowOff>11545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904999" y="6326909"/>
          <a:ext cx="2409538" cy="160481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76363</xdr:colOff>
      <xdr:row>22</xdr:row>
      <xdr:rowOff>219364</xdr:rowOff>
    </xdr:from>
    <xdr:to>
      <xdr:col>5</xdr:col>
      <xdr:colOff>881082</xdr:colOff>
      <xdr:row>29</xdr:row>
      <xdr:rowOff>184727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AB589E3-97A6-4C97-8C77-AD2CC1E9D2CD}"/>
            </a:ext>
          </a:extLst>
        </xdr:cNvPr>
        <xdr:cNvSpPr/>
      </xdr:nvSpPr>
      <xdr:spPr>
        <a:xfrm>
          <a:off x="2904999" y="8924637"/>
          <a:ext cx="3229265" cy="16048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個人種目が追加できる方は、下記に当てはまる方に限ります。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■個人種目の追加の場合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76363</xdr:colOff>
      <xdr:row>22</xdr:row>
      <xdr:rowOff>46182</xdr:rowOff>
    </xdr:from>
    <xdr:to>
      <xdr:col>5</xdr:col>
      <xdr:colOff>881082</xdr:colOff>
      <xdr:row>29</xdr:row>
      <xdr:rowOff>11545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4999" y="8751455"/>
          <a:ext cx="3229265" cy="16048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 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5"/>
  <sheetViews>
    <sheetView showGridLines="0" tabSelected="1" zoomScaleNormal="100" workbookViewId="0">
      <selection activeCell="G4" sqref="G4:K4"/>
    </sheetView>
  </sheetViews>
  <sheetFormatPr baseColWidth="10" defaultColWidth="8.5" defaultRowHeight="18"/>
  <cols>
    <col min="1" max="1" width="6.5" style="13" bestFit="1" customWidth="1"/>
    <col min="2" max="3" width="8.5" style="13"/>
    <col min="4" max="4" width="13.33203125" style="13" customWidth="1"/>
    <col min="5" max="5" width="31.6640625" style="13" customWidth="1"/>
    <col min="6" max="6" width="12.33203125" style="47" customWidth="1"/>
    <col min="7" max="7" width="31.6640625" style="13" customWidth="1"/>
    <col min="8" max="8" width="8" style="13" customWidth="1"/>
    <col min="9" max="9" width="15.5" style="13" customWidth="1"/>
    <col min="10" max="10" width="17" style="13" customWidth="1"/>
    <col min="11" max="11" width="19" style="13" customWidth="1"/>
    <col min="12" max="12" width="8.5" style="13" hidden="1" customWidth="1"/>
    <col min="13" max="13" width="29" style="13" hidden="1" customWidth="1"/>
    <col min="14" max="15" width="8.5" style="13" hidden="1" customWidth="1"/>
    <col min="16" max="19" width="8.5" style="13" customWidth="1"/>
    <col min="20" max="16384" width="8.5" style="13"/>
  </cols>
  <sheetData>
    <row r="1" spans="1:14" ht="23.5" customHeight="1">
      <c r="B1" s="14"/>
      <c r="C1" s="14"/>
      <c r="D1" s="14"/>
      <c r="E1" s="14"/>
      <c r="F1" s="15"/>
      <c r="G1" s="14"/>
      <c r="H1" s="14"/>
      <c r="I1" s="14"/>
      <c r="J1" s="14"/>
      <c r="K1" s="16" t="s">
        <v>38</v>
      </c>
    </row>
    <row r="2" spans="1:14" ht="29.25" customHeight="1">
      <c r="B2" s="14"/>
      <c r="C2" s="1"/>
      <c r="D2" s="1" t="s">
        <v>1</v>
      </c>
      <c r="E2" s="54" t="s">
        <v>36</v>
      </c>
      <c r="F2" s="54"/>
      <c r="G2" s="54"/>
      <c r="H2" s="54"/>
      <c r="I2" s="54"/>
      <c r="J2" s="54"/>
      <c r="K2" s="54"/>
    </row>
    <row r="3" spans="1:14" s="17" customFormat="1" ht="12.75" customHeight="1">
      <c r="B3" s="1"/>
      <c r="C3" s="1"/>
      <c r="D3" s="1"/>
      <c r="E3" s="2"/>
      <c r="F3" s="3"/>
      <c r="G3" s="2"/>
      <c r="H3" s="2"/>
      <c r="I3" s="2"/>
      <c r="J3" s="2"/>
      <c r="K3" s="2"/>
    </row>
    <row r="4" spans="1:14" ht="29.25" customHeight="1">
      <c r="B4" s="56" t="s">
        <v>4</v>
      </c>
      <c r="C4" s="56"/>
      <c r="D4" s="56"/>
      <c r="E4" s="56"/>
      <c r="F4" s="57"/>
      <c r="G4" s="55"/>
      <c r="H4" s="55"/>
      <c r="I4" s="55"/>
      <c r="J4" s="55"/>
      <c r="K4" s="55"/>
    </row>
    <row r="5" spans="1:14" ht="42.75" customHeight="1">
      <c r="B5" s="14"/>
      <c r="C5" s="14"/>
      <c r="D5" s="14"/>
      <c r="E5" s="14"/>
      <c r="F5" s="15"/>
      <c r="G5" s="14"/>
      <c r="H5" s="14"/>
      <c r="I5" s="14"/>
      <c r="J5" s="14"/>
      <c r="K5" s="14"/>
    </row>
    <row r="6" spans="1:14" ht="27">
      <c r="B6" s="18" t="s">
        <v>14</v>
      </c>
      <c r="C6" s="19"/>
      <c r="D6" s="19"/>
      <c r="E6" s="14"/>
      <c r="F6" s="15"/>
      <c r="G6" s="14"/>
      <c r="H6" s="14"/>
      <c r="I6" s="14"/>
      <c r="J6" s="14"/>
      <c r="K6" s="14"/>
    </row>
    <row r="7" spans="1:14" ht="21" customHeight="1">
      <c r="B7" s="58" t="s">
        <v>0</v>
      </c>
      <c r="C7" s="58" t="s">
        <v>6</v>
      </c>
      <c r="D7" s="60" t="s">
        <v>35</v>
      </c>
      <c r="E7" s="64" t="s">
        <v>23</v>
      </c>
      <c r="F7" s="65"/>
      <c r="G7" s="59" t="s">
        <v>24</v>
      </c>
      <c r="H7" s="58"/>
      <c r="I7" s="58"/>
      <c r="J7" s="58"/>
      <c r="K7" s="62" t="s">
        <v>28</v>
      </c>
    </row>
    <row r="8" spans="1:14" ht="20.25" customHeight="1">
      <c r="B8" s="58"/>
      <c r="C8" s="58"/>
      <c r="D8" s="61"/>
      <c r="E8" s="20" t="s">
        <v>19</v>
      </c>
      <c r="F8" s="21"/>
      <c r="G8" s="22" t="s">
        <v>19</v>
      </c>
      <c r="H8" s="23"/>
      <c r="I8" s="24" t="s">
        <v>25</v>
      </c>
      <c r="J8" s="25" t="s">
        <v>3</v>
      </c>
      <c r="K8" s="63"/>
      <c r="M8" s="13" t="s">
        <v>17</v>
      </c>
      <c r="N8" s="13">
        <v>0</v>
      </c>
    </row>
    <row r="9" spans="1:14" ht="18" customHeight="1">
      <c r="A9" s="26" t="s">
        <v>18</v>
      </c>
      <c r="B9" s="27" t="s">
        <v>8</v>
      </c>
      <c r="C9" s="27">
        <v>234</v>
      </c>
      <c r="D9" s="27" t="s">
        <v>9</v>
      </c>
      <c r="E9" s="28" t="s">
        <v>40</v>
      </c>
      <c r="F9" s="29" t="s">
        <v>12</v>
      </c>
      <c r="G9" s="30" t="s">
        <v>42</v>
      </c>
      <c r="H9" s="31" t="s">
        <v>11</v>
      </c>
      <c r="I9" s="32" t="s">
        <v>26</v>
      </c>
      <c r="J9" s="32" t="s">
        <v>20</v>
      </c>
      <c r="K9" s="33">
        <v>3000</v>
      </c>
      <c r="M9" s="13" t="s">
        <v>39</v>
      </c>
      <c r="N9" s="13">
        <v>1</v>
      </c>
    </row>
    <row r="10" spans="1:14" ht="18" customHeight="1">
      <c r="A10" s="26" t="s">
        <v>18</v>
      </c>
      <c r="B10" s="27" t="s">
        <v>21</v>
      </c>
      <c r="C10" s="27"/>
      <c r="D10" s="27" t="s">
        <v>10</v>
      </c>
      <c r="E10" s="28" t="s">
        <v>60</v>
      </c>
      <c r="F10" s="29" t="s">
        <v>12</v>
      </c>
      <c r="G10" s="34" t="s">
        <v>64</v>
      </c>
      <c r="H10" s="31" t="s">
        <v>11</v>
      </c>
      <c r="I10" s="32" t="s">
        <v>27</v>
      </c>
      <c r="J10" s="32" t="s">
        <v>22</v>
      </c>
      <c r="K10" s="33">
        <v>3000</v>
      </c>
      <c r="M10" s="13" t="s">
        <v>40</v>
      </c>
      <c r="N10" s="13">
        <v>1</v>
      </c>
    </row>
    <row r="11" spans="1:14" ht="18" customHeight="1">
      <c r="B11" s="4"/>
      <c r="C11" s="5"/>
      <c r="D11" s="4"/>
      <c r="E11" s="6" t="s">
        <v>17</v>
      </c>
      <c r="F11" s="36" t="s">
        <v>13</v>
      </c>
      <c r="G11" s="10" t="s">
        <v>17</v>
      </c>
      <c r="H11" s="37" t="s">
        <v>11</v>
      </c>
      <c r="I11" s="12"/>
      <c r="J11" s="38">
        <f>VLOOKUP(G11,$M$8:$N$35,2,FALSE)</f>
        <v>0</v>
      </c>
      <c r="K11" s="39">
        <f>J11*3000</f>
        <v>0</v>
      </c>
      <c r="M11" s="13" t="s">
        <v>41</v>
      </c>
      <c r="N11" s="13">
        <v>1</v>
      </c>
    </row>
    <row r="12" spans="1:14" ht="18" customHeight="1">
      <c r="B12" s="7"/>
      <c r="C12" s="8"/>
      <c r="D12" s="7"/>
      <c r="E12" s="9" t="s">
        <v>17</v>
      </c>
      <c r="F12" s="36" t="s">
        <v>13</v>
      </c>
      <c r="G12" s="11" t="s">
        <v>17</v>
      </c>
      <c r="H12" s="37" t="s">
        <v>11</v>
      </c>
      <c r="I12" s="12"/>
      <c r="J12" s="38">
        <f t="shared" ref="J12:J19" si="0">VLOOKUP(G12,$M$8:$N$35,2,FALSE)</f>
        <v>0</v>
      </c>
      <c r="K12" s="39">
        <f t="shared" ref="K12:K19" si="1">J12*3000</f>
        <v>0</v>
      </c>
      <c r="M12" s="13" t="s">
        <v>42</v>
      </c>
      <c r="N12" s="13">
        <v>1</v>
      </c>
    </row>
    <row r="13" spans="1:14" ht="18" customHeight="1">
      <c r="B13" s="7"/>
      <c r="C13" s="8"/>
      <c r="D13" s="7"/>
      <c r="E13" s="9" t="s">
        <v>17</v>
      </c>
      <c r="F13" s="36" t="s">
        <v>13</v>
      </c>
      <c r="G13" s="11" t="s">
        <v>17</v>
      </c>
      <c r="H13" s="37" t="s">
        <v>11</v>
      </c>
      <c r="I13" s="12"/>
      <c r="J13" s="38">
        <f t="shared" si="0"/>
        <v>0</v>
      </c>
      <c r="K13" s="39">
        <f t="shared" si="1"/>
        <v>0</v>
      </c>
      <c r="M13" s="13" t="s">
        <v>43</v>
      </c>
      <c r="N13" s="13">
        <v>1</v>
      </c>
    </row>
    <row r="14" spans="1:14" ht="18" customHeight="1">
      <c r="B14" s="7"/>
      <c r="C14" s="8"/>
      <c r="D14" s="7"/>
      <c r="E14" s="9" t="s">
        <v>17</v>
      </c>
      <c r="F14" s="36" t="s">
        <v>13</v>
      </c>
      <c r="G14" s="11" t="s">
        <v>17</v>
      </c>
      <c r="H14" s="37" t="s">
        <v>11</v>
      </c>
      <c r="I14" s="12"/>
      <c r="J14" s="38">
        <f t="shared" si="0"/>
        <v>0</v>
      </c>
      <c r="K14" s="39">
        <f t="shared" si="1"/>
        <v>0</v>
      </c>
      <c r="M14" s="13" t="s">
        <v>44</v>
      </c>
      <c r="N14" s="13">
        <v>1</v>
      </c>
    </row>
    <row r="15" spans="1:14" ht="18" customHeight="1">
      <c r="B15" s="7"/>
      <c r="C15" s="8"/>
      <c r="D15" s="7"/>
      <c r="E15" s="9" t="s">
        <v>17</v>
      </c>
      <c r="F15" s="36" t="s">
        <v>13</v>
      </c>
      <c r="G15" s="11" t="s">
        <v>17</v>
      </c>
      <c r="H15" s="37" t="s">
        <v>11</v>
      </c>
      <c r="I15" s="12"/>
      <c r="J15" s="38">
        <f t="shared" si="0"/>
        <v>0</v>
      </c>
      <c r="K15" s="39">
        <f t="shared" si="1"/>
        <v>0</v>
      </c>
      <c r="M15" s="13" t="s">
        <v>45</v>
      </c>
      <c r="N15" s="13">
        <v>1</v>
      </c>
    </row>
    <row r="16" spans="1:14" ht="18" customHeight="1">
      <c r="B16" s="7"/>
      <c r="C16" s="8"/>
      <c r="D16" s="7"/>
      <c r="E16" s="9" t="s">
        <v>17</v>
      </c>
      <c r="F16" s="36" t="s">
        <v>13</v>
      </c>
      <c r="G16" s="11" t="s">
        <v>17</v>
      </c>
      <c r="H16" s="37" t="s">
        <v>11</v>
      </c>
      <c r="I16" s="12"/>
      <c r="J16" s="38">
        <f t="shared" si="0"/>
        <v>0</v>
      </c>
      <c r="K16" s="39">
        <f t="shared" si="1"/>
        <v>0</v>
      </c>
      <c r="M16" s="13" t="s">
        <v>46</v>
      </c>
      <c r="N16" s="13">
        <v>1</v>
      </c>
    </row>
    <row r="17" spans="1:14" ht="18" customHeight="1">
      <c r="B17" s="7"/>
      <c r="C17" s="8"/>
      <c r="D17" s="7"/>
      <c r="E17" s="9" t="s">
        <v>17</v>
      </c>
      <c r="F17" s="36" t="s">
        <v>13</v>
      </c>
      <c r="G17" s="11" t="s">
        <v>17</v>
      </c>
      <c r="H17" s="37" t="s">
        <v>11</v>
      </c>
      <c r="I17" s="12"/>
      <c r="J17" s="38">
        <f t="shared" si="0"/>
        <v>0</v>
      </c>
      <c r="K17" s="39">
        <f t="shared" si="1"/>
        <v>0</v>
      </c>
      <c r="M17" s="13" t="s">
        <v>47</v>
      </c>
      <c r="N17" s="13">
        <v>1</v>
      </c>
    </row>
    <row r="18" spans="1:14" ht="18" customHeight="1">
      <c r="B18" s="7"/>
      <c r="C18" s="8"/>
      <c r="D18" s="7"/>
      <c r="E18" s="9" t="s">
        <v>17</v>
      </c>
      <c r="F18" s="36" t="s">
        <v>13</v>
      </c>
      <c r="G18" s="11" t="s">
        <v>17</v>
      </c>
      <c r="H18" s="37" t="s">
        <v>11</v>
      </c>
      <c r="I18" s="12"/>
      <c r="J18" s="38">
        <f t="shared" si="0"/>
        <v>0</v>
      </c>
      <c r="K18" s="39">
        <f t="shared" si="1"/>
        <v>0</v>
      </c>
      <c r="M18" s="13" t="s">
        <v>48</v>
      </c>
      <c r="N18" s="13">
        <v>1</v>
      </c>
    </row>
    <row r="19" spans="1:14" ht="18" customHeight="1">
      <c r="B19" s="7"/>
      <c r="C19" s="8"/>
      <c r="D19" s="7"/>
      <c r="E19" s="9" t="s">
        <v>17</v>
      </c>
      <c r="F19" s="36" t="s">
        <v>13</v>
      </c>
      <c r="G19" s="11" t="s">
        <v>17</v>
      </c>
      <c r="H19" s="37" t="s">
        <v>11</v>
      </c>
      <c r="I19" s="12"/>
      <c r="J19" s="38">
        <f t="shared" si="0"/>
        <v>0</v>
      </c>
      <c r="K19" s="39">
        <f t="shared" si="1"/>
        <v>0</v>
      </c>
      <c r="M19" s="13" t="s">
        <v>49</v>
      </c>
      <c r="N19" s="13">
        <v>1</v>
      </c>
    </row>
    <row r="20" spans="1:14" ht="21.5" customHeight="1">
      <c r="B20" s="14"/>
      <c r="C20" s="14"/>
      <c r="D20" s="14"/>
      <c r="E20" s="14"/>
      <c r="F20" s="15"/>
      <c r="G20" s="14"/>
      <c r="H20" s="14"/>
      <c r="I20" s="14"/>
      <c r="J20" s="14"/>
      <c r="K20" s="14"/>
      <c r="M20" s="13" t="s">
        <v>50</v>
      </c>
      <c r="N20" s="13">
        <v>1</v>
      </c>
    </row>
    <row r="21" spans="1:14" ht="40">
      <c r="B21" s="18" t="s">
        <v>66</v>
      </c>
      <c r="C21" s="19"/>
      <c r="D21" s="19"/>
      <c r="E21" s="14"/>
      <c r="F21" s="15"/>
      <c r="G21" s="14"/>
      <c r="H21" s="14"/>
      <c r="I21" s="14"/>
      <c r="J21" s="14"/>
      <c r="K21" s="14"/>
      <c r="M21" s="13" t="s">
        <v>51</v>
      </c>
      <c r="N21" s="13">
        <v>1</v>
      </c>
    </row>
    <row r="22" spans="1:14" ht="21" customHeight="1">
      <c r="B22" s="58" t="s">
        <v>0</v>
      </c>
      <c r="C22" s="58" t="s">
        <v>6</v>
      </c>
      <c r="D22" s="70" t="s">
        <v>7</v>
      </c>
      <c r="E22" s="64"/>
      <c r="F22" s="65"/>
      <c r="G22" s="59" t="s">
        <v>29</v>
      </c>
      <c r="H22" s="58"/>
      <c r="I22" s="58"/>
      <c r="J22" s="58"/>
      <c r="K22" s="62" t="s">
        <v>28</v>
      </c>
      <c r="M22" s="13" t="s">
        <v>52</v>
      </c>
      <c r="N22" s="13">
        <v>1</v>
      </c>
    </row>
    <row r="23" spans="1:14" ht="20.25" customHeight="1">
      <c r="B23" s="58"/>
      <c r="C23" s="58"/>
      <c r="D23" s="61"/>
      <c r="E23" s="20"/>
      <c r="F23" s="21"/>
      <c r="G23" s="22" t="s">
        <v>19</v>
      </c>
      <c r="H23" s="23"/>
      <c r="I23" s="24" t="s">
        <v>25</v>
      </c>
      <c r="J23" s="25" t="s">
        <v>3</v>
      </c>
      <c r="K23" s="63"/>
      <c r="M23" s="13" t="s">
        <v>53</v>
      </c>
      <c r="N23" s="13">
        <v>1</v>
      </c>
    </row>
    <row r="24" spans="1:14" ht="18" customHeight="1">
      <c r="A24" s="26" t="s">
        <v>18</v>
      </c>
      <c r="B24" s="27" t="s">
        <v>8</v>
      </c>
      <c r="C24" s="27">
        <v>234</v>
      </c>
      <c r="D24" s="27" t="s">
        <v>9</v>
      </c>
      <c r="E24" s="28"/>
      <c r="F24" s="29"/>
      <c r="G24" s="30" t="s">
        <v>44</v>
      </c>
      <c r="H24" s="31" t="s">
        <v>33</v>
      </c>
      <c r="I24" s="32" t="s">
        <v>26</v>
      </c>
      <c r="J24" s="32"/>
      <c r="K24" s="33">
        <v>4000</v>
      </c>
      <c r="M24" s="13" t="s">
        <v>54</v>
      </c>
      <c r="N24" s="13">
        <v>1</v>
      </c>
    </row>
    <row r="25" spans="1:14" ht="18" customHeight="1">
      <c r="A25" s="26" t="s">
        <v>18</v>
      </c>
      <c r="B25" s="27" t="s">
        <v>21</v>
      </c>
      <c r="C25" s="27">
        <v>672</v>
      </c>
      <c r="D25" s="27" t="s">
        <v>31</v>
      </c>
      <c r="E25" s="28"/>
      <c r="F25" s="29"/>
      <c r="G25" s="34" t="s">
        <v>42</v>
      </c>
      <c r="H25" s="31" t="s">
        <v>33</v>
      </c>
      <c r="I25" s="32" t="s">
        <v>32</v>
      </c>
      <c r="J25" s="32"/>
      <c r="K25" s="33">
        <v>4000</v>
      </c>
      <c r="M25" s="13" t="s">
        <v>55</v>
      </c>
      <c r="N25" s="13">
        <v>1</v>
      </c>
    </row>
    <row r="26" spans="1:14" ht="18" customHeight="1">
      <c r="B26" s="4"/>
      <c r="C26" s="5"/>
      <c r="D26" s="4"/>
      <c r="E26" s="35"/>
      <c r="F26" s="36"/>
      <c r="G26" s="10" t="s">
        <v>17</v>
      </c>
      <c r="H26" s="37" t="s">
        <v>33</v>
      </c>
      <c r="I26" s="12"/>
      <c r="J26" s="38">
        <f>VLOOKUP(G26,$M$8:$N$25,2,FALSE)</f>
        <v>0</v>
      </c>
      <c r="K26" s="39">
        <f>J26*4000</f>
        <v>0</v>
      </c>
      <c r="M26" s="13" t="s">
        <v>56</v>
      </c>
      <c r="N26" s="13">
        <v>1</v>
      </c>
    </row>
    <row r="27" spans="1:14" ht="18" customHeight="1">
      <c r="B27" s="7"/>
      <c r="C27" s="8"/>
      <c r="D27" s="7"/>
      <c r="E27" s="40"/>
      <c r="F27" s="36"/>
      <c r="G27" s="11" t="s">
        <v>17</v>
      </c>
      <c r="H27" s="37" t="s">
        <v>33</v>
      </c>
      <c r="I27" s="12"/>
      <c r="J27" s="38">
        <f t="shared" ref="J27:J29" si="2">VLOOKUP(G27,$M$8:$N$25,2,FALSE)</f>
        <v>0</v>
      </c>
      <c r="K27" s="39">
        <f t="shared" ref="K27:K30" si="3">J27*4000</f>
        <v>0</v>
      </c>
      <c r="M27" s="13" t="s">
        <v>57</v>
      </c>
      <c r="N27" s="13">
        <v>1</v>
      </c>
    </row>
    <row r="28" spans="1:14" ht="18" customHeight="1">
      <c r="B28" s="7"/>
      <c r="C28" s="8"/>
      <c r="D28" s="7"/>
      <c r="E28" s="40"/>
      <c r="F28" s="36"/>
      <c r="G28" s="11" t="s">
        <v>17</v>
      </c>
      <c r="H28" s="37" t="s">
        <v>33</v>
      </c>
      <c r="I28" s="12"/>
      <c r="J28" s="38">
        <f t="shared" si="2"/>
        <v>0</v>
      </c>
      <c r="K28" s="39">
        <f t="shared" si="3"/>
        <v>0</v>
      </c>
      <c r="M28" s="13" t="s">
        <v>58</v>
      </c>
      <c r="N28" s="13">
        <v>1</v>
      </c>
    </row>
    <row r="29" spans="1:14" ht="18" customHeight="1">
      <c r="B29" s="7"/>
      <c r="C29" s="8"/>
      <c r="D29" s="7"/>
      <c r="E29" s="40"/>
      <c r="F29" s="36"/>
      <c r="G29" s="11" t="s">
        <v>17</v>
      </c>
      <c r="H29" s="37" t="s">
        <v>33</v>
      </c>
      <c r="I29" s="12"/>
      <c r="J29" s="38">
        <f t="shared" si="2"/>
        <v>0</v>
      </c>
      <c r="K29" s="39">
        <f t="shared" si="3"/>
        <v>0</v>
      </c>
      <c r="M29" s="13" t="s">
        <v>59</v>
      </c>
      <c r="N29" s="13">
        <v>1</v>
      </c>
    </row>
    <row r="30" spans="1:14" ht="18" customHeight="1">
      <c r="B30" s="7"/>
      <c r="C30" s="8"/>
      <c r="D30" s="7"/>
      <c r="E30" s="40"/>
      <c r="F30" s="36"/>
      <c r="G30" s="11" t="s">
        <v>17</v>
      </c>
      <c r="H30" s="37" t="s">
        <v>33</v>
      </c>
      <c r="I30" s="12"/>
      <c r="J30" s="38">
        <f>VLOOKUP(G30,$M$8:$N$25,2,FALSE)</f>
        <v>0</v>
      </c>
      <c r="K30" s="39">
        <f t="shared" si="3"/>
        <v>0</v>
      </c>
      <c r="M30" s="13" t="s">
        <v>60</v>
      </c>
      <c r="N30" s="13">
        <v>1</v>
      </c>
    </row>
    <row r="31" spans="1:14" ht="21.5" customHeight="1">
      <c r="B31" s="14"/>
      <c r="C31" s="14"/>
      <c r="D31" s="14"/>
      <c r="E31" s="14"/>
      <c r="F31" s="15"/>
      <c r="G31" s="14"/>
      <c r="H31" s="14"/>
      <c r="I31" s="14"/>
      <c r="J31" s="14"/>
      <c r="K31" s="14"/>
      <c r="M31" s="13" t="s">
        <v>61</v>
      </c>
      <c r="N31" s="13">
        <v>1</v>
      </c>
    </row>
    <row r="32" spans="1:14" ht="40">
      <c r="B32" s="18" t="s">
        <v>65</v>
      </c>
      <c r="C32" s="19"/>
      <c r="D32" s="19"/>
      <c r="E32" s="14"/>
      <c r="F32" s="15"/>
      <c r="G32" s="14"/>
      <c r="H32" s="14"/>
      <c r="I32" s="14"/>
      <c r="J32" s="14"/>
      <c r="K32" s="14"/>
      <c r="M32" s="13" t="s">
        <v>62</v>
      </c>
      <c r="N32" s="13">
        <v>1</v>
      </c>
    </row>
    <row r="33" spans="1:14" ht="21" customHeight="1">
      <c r="B33" s="58" t="s">
        <v>0</v>
      </c>
      <c r="C33" s="58" t="s">
        <v>6</v>
      </c>
      <c r="D33" s="70" t="s">
        <v>7</v>
      </c>
      <c r="E33" s="64"/>
      <c r="F33" s="65"/>
      <c r="G33" s="59" t="s">
        <v>29</v>
      </c>
      <c r="H33" s="58"/>
      <c r="I33" s="58"/>
      <c r="J33" s="58"/>
      <c r="K33" s="62" t="s">
        <v>28</v>
      </c>
      <c r="M33" s="13" t="s">
        <v>63</v>
      </c>
      <c r="N33" s="13">
        <v>1</v>
      </c>
    </row>
    <row r="34" spans="1:14" ht="20.25" customHeight="1">
      <c r="B34" s="58"/>
      <c r="C34" s="58"/>
      <c r="D34" s="61"/>
      <c r="E34" s="20"/>
      <c r="F34" s="21"/>
      <c r="G34" s="22" t="s">
        <v>19</v>
      </c>
      <c r="H34" s="23"/>
      <c r="I34" s="24" t="s">
        <v>25</v>
      </c>
      <c r="J34" s="25" t="s">
        <v>3</v>
      </c>
      <c r="K34" s="63"/>
      <c r="M34" s="13" t="s">
        <v>64</v>
      </c>
      <c r="N34" s="13">
        <v>1</v>
      </c>
    </row>
    <row r="35" spans="1:14" ht="18" customHeight="1">
      <c r="A35" s="26" t="s">
        <v>18</v>
      </c>
      <c r="B35" s="27" t="s">
        <v>8</v>
      </c>
      <c r="C35" s="27">
        <v>234</v>
      </c>
      <c r="D35" s="27" t="s">
        <v>9</v>
      </c>
      <c r="E35" s="28"/>
      <c r="F35" s="29"/>
      <c r="G35" s="30" t="s">
        <v>44</v>
      </c>
      <c r="H35" s="31" t="s">
        <v>33</v>
      </c>
      <c r="I35" s="32" t="s">
        <v>26</v>
      </c>
      <c r="J35" s="32"/>
      <c r="K35" s="33">
        <v>3000</v>
      </c>
      <c r="N35" s="13">
        <v>0</v>
      </c>
    </row>
    <row r="36" spans="1:14" ht="18" customHeight="1">
      <c r="A36" s="26" t="s">
        <v>18</v>
      </c>
      <c r="B36" s="27" t="s">
        <v>21</v>
      </c>
      <c r="C36" s="27">
        <v>672</v>
      </c>
      <c r="D36" s="27" t="s">
        <v>31</v>
      </c>
      <c r="E36" s="28"/>
      <c r="F36" s="29"/>
      <c r="G36" s="34" t="s">
        <v>42</v>
      </c>
      <c r="H36" s="31" t="s">
        <v>33</v>
      </c>
      <c r="I36" s="32" t="s">
        <v>32</v>
      </c>
      <c r="J36" s="32"/>
      <c r="K36" s="33">
        <v>3000</v>
      </c>
    </row>
    <row r="37" spans="1:14" ht="18" customHeight="1">
      <c r="B37" s="4"/>
      <c r="C37" s="5"/>
      <c r="D37" s="4"/>
      <c r="E37" s="35"/>
      <c r="F37" s="36"/>
      <c r="G37" s="10" t="s">
        <v>17</v>
      </c>
      <c r="H37" s="37" t="s">
        <v>33</v>
      </c>
      <c r="I37" s="12"/>
      <c r="J37" s="38">
        <f>VLOOKUP(G37,$M$8:$N$25,2,FALSE)</f>
        <v>0</v>
      </c>
      <c r="K37" s="39">
        <f>J37*3000</f>
        <v>0</v>
      </c>
      <c r="M37" s="13" t="s">
        <v>17</v>
      </c>
      <c r="N37" s="13">
        <v>0</v>
      </c>
    </row>
    <row r="38" spans="1:14" ht="18" customHeight="1">
      <c r="B38" s="7"/>
      <c r="C38" s="8"/>
      <c r="D38" s="7"/>
      <c r="E38" s="40"/>
      <c r="F38" s="36"/>
      <c r="G38" s="11" t="s">
        <v>17</v>
      </c>
      <c r="H38" s="37" t="s">
        <v>33</v>
      </c>
      <c r="I38" s="12"/>
      <c r="J38" s="38">
        <f t="shared" ref="J38:J40" si="4">VLOOKUP(G38,$M$8:$N$25,2,FALSE)</f>
        <v>0</v>
      </c>
      <c r="K38" s="39">
        <f t="shared" ref="K38:K41" si="5">J38*3000</f>
        <v>0</v>
      </c>
      <c r="M38" s="13" t="s">
        <v>56</v>
      </c>
      <c r="N38" s="13">
        <v>1</v>
      </c>
    </row>
    <row r="39" spans="1:14" ht="18" customHeight="1">
      <c r="B39" s="7"/>
      <c r="C39" s="8"/>
      <c r="D39" s="7"/>
      <c r="E39" s="40"/>
      <c r="F39" s="36"/>
      <c r="G39" s="11" t="s">
        <v>17</v>
      </c>
      <c r="H39" s="37" t="s">
        <v>33</v>
      </c>
      <c r="I39" s="12"/>
      <c r="J39" s="38">
        <f t="shared" si="4"/>
        <v>0</v>
      </c>
      <c r="K39" s="39">
        <f t="shared" si="5"/>
        <v>0</v>
      </c>
      <c r="M39" s="13" t="s">
        <v>57</v>
      </c>
      <c r="N39" s="13">
        <v>1</v>
      </c>
    </row>
    <row r="40" spans="1:14" ht="18" customHeight="1">
      <c r="B40" s="7"/>
      <c r="C40" s="8"/>
      <c r="D40" s="7"/>
      <c r="E40" s="40"/>
      <c r="F40" s="36"/>
      <c r="G40" s="11" t="s">
        <v>17</v>
      </c>
      <c r="H40" s="37" t="s">
        <v>33</v>
      </c>
      <c r="I40" s="12"/>
      <c r="J40" s="38">
        <f t="shared" si="4"/>
        <v>0</v>
      </c>
      <c r="K40" s="39">
        <f t="shared" si="5"/>
        <v>0</v>
      </c>
      <c r="M40" s="13" t="s">
        <v>58</v>
      </c>
      <c r="N40" s="13">
        <v>1</v>
      </c>
    </row>
    <row r="41" spans="1:14" ht="18" customHeight="1">
      <c r="B41" s="7"/>
      <c r="C41" s="8"/>
      <c r="D41" s="7"/>
      <c r="E41" s="40"/>
      <c r="F41" s="36"/>
      <c r="G41" s="11" t="s">
        <v>17</v>
      </c>
      <c r="H41" s="37" t="s">
        <v>33</v>
      </c>
      <c r="I41" s="12"/>
      <c r="J41" s="38">
        <f>VLOOKUP(G41,$M$8:$N$25,2,FALSE)</f>
        <v>0</v>
      </c>
      <c r="K41" s="39">
        <f t="shared" si="5"/>
        <v>0</v>
      </c>
      <c r="M41" s="13" t="s">
        <v>59</v>
      </c>
      <c r="N41" s="13">
        <v>1</v>
      </c>
    </row>
    <row r="42" spans="1:14" ht="42.75" customHeight="1">
      <c r="B42" s="14"/>
      <c r="C42" s="14"/>
      <c r="D42" s="14"/>
      <c r="E42" s="14"/>
      <c r="F42" s="15"/>
      <c r="G42" s="14"/>
      <c r="H42" s="14"/>
      <c r="I42" s="14"/>
      <c r="J42" s="14"/>
      <c r="K42" s="14"/>
      <c r="M42" s="13" t="s">
        <v>60</v>
      </c>
      <c r="N42" s="13">
        <v>1</v>
      </c>
    </row>
    <row r="43" spans="1:14" ht="27">
      <c r="B43" s="18" t="s">
        <v>30</v>
      </c>
      <c r="C43" s="19"/>
      <c r="D43" s="19"/>
      <c r="E43" s="14"/>
      <c r="F43" s="15"/>
      <c r="G43" s="14"/>
      <c r="H43" s="14"/>
      <c r="I43" s="14"/>
      <c r="J43" s="14"/>
      <c r="K43" s="14"/>
      <c r="M43" s="13" t="s">
        <v>61</v>
      </c>
      <c r="N43" s="13">
        <v>1</v>
      </c>
    </row>
    <row r="44" spans="1:14" ht="21" customHeight="1">
      <c r="B44" s="58" t="s">
        <v>0</v>
      </c>
      <c r="C44" s="71"/>
      <c r="D44" s="70" t="s">
        <v>34</v>
      </c>
      <c r="E44" s="64"/>
      <c r="F44" s="65"/>
      <c r="G44" s="59" t="s">
        <v>29</v>
      </c>
      <c r="H44" s="58"/>
      <c r="I44" s="58"/>
      <c r="J44" s="58"/>
      <c r="K44" s="62" t="s">
        <v>28</v>
      </c>
      <c r="M44" s="13" t="s">
        <v>62</v>
      </c>
      <c r="N44" s="13">
        <v>1</v>
      </c>
    </row>
    <row r="45" spans="1:14" ht="20.25" customHeight="1">
      <c r="B45" s="58"/>
      <c r="C45" s="71"/>
      <c r="D45" s="61"/>
      <c r="E45" s="20"/>
      <c r="F45" s="21"/>
      <c r="G45" s="22" t="s">
        <v>19</v>
      </c>
      <c r="H45" s="23"/>
      <c r="I45" s="24" t="s">
        <v>25</v>
      </c>
      <c r="J45" s="25" t="s">
        <v>3</v>
      </c>
      <c r="K45" s="63"/>
      <c r="M45" s="13" t="s">
        <v>63</v>
      </c>
      <c r="N45" s="13">
        <v>1</v>
      </c>
    </row>
    <row r="46" spans="1:14" ht="18" customHeight="1">
      <c r="A46" s="26" t="s">
        <v>18</v>
      </c>
      <c r="B46" s="27" t="s">
        <v>8</v>
      </c>
      <c r="C46" s="41"/>
      <c r="D46" s="27" t="s">
        <v>10</v>
      </c>
      <c r="E46" s="28"/>
      <c r="F46" s="29"/>
      <c r="G46" s="30" t="s">
        <v>60</v>
      </c>
      <c r="H46" s="31" t="s">
        <v>33</v>
      </c>
      <c r="I46" s="32" t="s">
        <v>26</v>
      </c>
      <c r="J46" s="32"/>
      <c r="K46" s="33">
        <v>4000</v>
      </c>
      <c r="M46" s="13" t="s">
        <v>64</v>
      </c>
      <c r="N46" s="13">
        <v>1</v>
      </c>
    </row>
    <row r="47" spans="1:14" ht="18" customHeight="1">
      <c r="A47" s="26" t="s">
        <v>18</v>
      </c>
      <c r="B47" s="27" t="s">
        <v>21</v>
      </c>
      <c r="C47" s="41"/>
      <c r="D47" s="27" t="s">
        <v>10</v>
      </c>
      <c r="E47" s="28"/>
      <c r="F47" s="29"/>
      <c r="G47" s="34" t="s">
        <v>56</v>
      </c>
      <c r="H47" s="31" t="s">
        <v>33</v>
      </c>
      <c r="I47" s="32" t="s">
        <v>27</v>
      </c>
      <c r="J47" s="32"/>
      <c r="K47" s="33">
        <v>4000</v>
      </c>
      <c r="N47" s="13">
        <v>0</v>
      </c>
    </row>
    <row r="48" spans="1:14" ht="18" customHeight="1">
      <c r="B48" s="4"/>
      <c r="C48" s="42"/>
      <c r="D48" s="4"/>
      <c r="E48" s="35"/>
      <c r="F48" s="36"/>
      <c r="G48" s="10" t="s">
        <v>17</v>
      </c>
      <c r="H48" s="37" t="s">
        <v>33</v>
      </c>
      <c r="I48" s="12"/>
      <c r="J48" s="38">
        <f>VLOOKUP(G48,$M$37:$N$47,2,FALSE)</f>
        <v>0</v>
      </c>
      <c r="K48" s="39">
        <f>J48*4000</f>
        <v>0</v>
      </c>
    </row>
    <row r="49" spans="1:26" ht="18" customHeight="1">
      <c r="B49" s="7"/>
      <c r="C49" s="43"/>
      <c r="D49" s="7"/>
      <c r="E49" s="40"/>
      <c r="F49" s="36"/>
      <c r="G49" s="11" t="s">
        <v>17</v>
      </c>
      <c r="H49" s="37" t="s">
        <v>33</v>
      </c>
      <c r="I49" s="12"/>
      <c r="J49" s="38">
        <f t="shared" ref="J49:J52" si="6">VLOOKUP(G49,$M$37:$N$47,2,FALSE)</f>
        <v>0</v>
      </c>
      <c r="K49" s="39">
        <f t="shared" ref="K49:K52" si="7">J49*4000</f>
        <v>0</v>
      </c>
    </row>
    <row r="50" spans="1:26" ht="18" customHeight="1">
      <c r="B50" s="7"/>
      <c r="C50" s="43"/>
      <c r="D50" s="7"/>
      <c r="E50" s="40"/>
      <c r="F50" s="36"/>
      <c r="G50" s="11" t="s">
        <v>17</v>
      </c>
      <c r="H50" s="37" t="s">
        <v>33</v>
      </c>
      <c r="I50" s="12"/>
      <c r="J50" s="38">
        <f t="shared" si="6"/>
        <v>0</v>
      </c>
      <c r="K50" s="39">
        <f t="shared" si="7"/>
        <v>0</v>
      </c>
    </row>
    <row r="51" spans="1:26" ht="18" customHeight="1">
      <c r="B51" s="7"/>
      <c r="C51" s="43"/>
      <c r="D51" s="7"/>
      <c r="E51" s="40"/>
      <c r="F51" s="36"/>
      <c r="G51" s="11" t="s">
        <v>17</v>
      </c>
      <c r="H51" s="37" t="s">
        <v>33</v>
      </c>
      <c r="I51" s="12"/>
      <c r="J51" s="38">
        <f t="shared" si="6"/>
        <v>0</v>
      </c>
      <c r="K51" s="39">
        <f t="shared" si="7"/>
        <v>0</v>
      </c>
    </row>
    <row r="52" spans="1:26" ht="18" customHeight="1">
      <c r="B52" s="7"/>
      <c r="C52" s="43"/>
      <c r="D52" s="7"/>
      <c r="E52" s="40"/>
      <c r="F52" s="36"/>
      <c r="G52" s="11" t="s">
        <v>17</v>
      </c>
      <c r="H52" s="37" t="s">
        <v>33</v>
      </c>
      <c r="I52" s="12"/>
      <c r="J52" s="38">
        <f t="shared" si="6"/>
        <v>0</v>
      </c>
      <c r="K52" s="39">
        <f t="shared" si="7"/>
        <v>0</v>
      </c>
    </row>
    <row r="53" spans="1:26" ht="34" customHeight="1">
      <c r="B53" s="14"/>
      <c r="C53" s="14"/>
      <c r="D53" s="14"/>
      <c r="E53" s="14"/>
      <c r="F53" s="15"/>
      <c r="G53" s="14"/>
      <c r="H53" s="14"/>
      <c r="I53" s="14"/>
      <c r="J53" s="14"/>
      <c r="K53" s="14"/>
    </row>
    <row r="54" spans="1:26" ht="29.5" customHeight="1">
      <c r="B54" s="18" t="s">
        <v>15</v>
      </c>
      <c r="C54" s="19"/>
      <c r="D54" s="19"/>
      <c r="E54" s="14"/>
      <c r="F54" s="15"/>
      <c r="G54" s="14"/>
      <c r="H54" s="14"/>
      <c r="I54" s="14"/>
      <c r="J54" s="14"/>
      <c r="K54" s="14"/>
    </row>
    <row r="55" spans="1:26" ht="35.25" customHeight="1">
      <c r="B55" s="64" t="s">
        <v>2</v>
      </c>
      <c r="C55" s="65"/>
      <c r="D55" s="65"/>
      <c r="E55" s="65"/>
      <c r="F55" s="65"/>
      <c r="G55" s="65"/>
      <c r="H55" s="65"/>
      <c r="I55" s="65"/>
      <c r="J55" s="66"/>
      <c r="K55" s="44" t="s">
        <v>28</v>
      </c>
    </row>
    <row r="56" spans="1:26" ht="33" customHeight="1">
      <c r="A56" s="26" t="s">
        <v>18</v>
      </c>
      <c r="B56" s="67" t="s">
        <v>16</v>
      </c>
      <c r="C56" s="68"/>
      <c r="D56" s="68"/>
      <c r="E56" s="68"/>
      <c r="F56" s="68"/>
      <c r="G56" s="68"/>
      <c r="H56" s="68"/>
      <c r="I56" s="68"/>
      <c r="J56" s="69"/>
      <c r="K56" s="33">
        <v>3000</v>
      </c>
    </row>
    <row r="57" spans="1:26" ht="33" customHeight="1">
      <c r="B57" s="49"/>
      <c r="C57" s="50"/>
      <c r="D57" s="50"/>
      <c r="E57" s="50"/>
      <c r="F57" s="50"/>
      <c r="G57" s="50"/>
      <c r="H57" s="50"/>
      <c r="I57" s="51"/>
      <c r="J57" s="39">
        <f>COUNTA(B57)</f>
        <v>0</v>
      </c>
      <c r="K57" s="39">
        <f>J57*3000</f>
        <v>0</v>
      </c>
    </row>
    <row r="58" spans="1:26" ht="33" customHeight="1">
      <c r="B58" s="49"/>
      <c r="C58" s="50"/>
      <c r="D58" s="50"/>
      <c r="E58" s="50"/>
      <c r="F58" s="50"/>
      <c r="G58" s="50"/>
      <c r="H58" s="50"/>
      <c r="I58" s="51"/>
      <c r="J58" s="39">
        <f t="shared" ref="J58:J61" si="8">COUNTA(B58)</f>
        <v>0</v>
      </c>
      <c r="K58" s="39">
        <f t="shared" ref="K58:K61" si="9">J58*3000</f>
        <v>0</v>
      </c>
    </row>
    <row r="59" spans="1:26" ht="33" customHeight="1">
      <c r="B59" s="49"/>
      <c r="C59" s="50"/>
      <c r="D59" s="50"/>
      <c r="E59" s="50"/>
      <c r="F59" s="50"/>
      <c r="G59" s="50"/>
      <c r="H59" s="50"/>
      <c r="I59" s="51"/>
      <c r="J59" s="39">
        <f t="shared" si="8"/>
        <v>0</v>
      </c>
      <c r="K59" s="39">
        <f t="shared" si="9"/>
        <v>0</v>
      </c>
    </row>
    <row r="60" spans="1:26" ht="33" customHeight="1">
      <c r="B60" s="49"/>
      <c r="C60" s="50"/>
      <c r="D60" s="50"/>
      <c r="E60" s="50"/>
      <c r="F60" s="50"/>
      <c r="G60" s="50"/>
      <c r="H60" s="50"/>
      <c r="I60" s="51"/>
      <c r="J60" s="39">
        <f t="shared" si="8"/>
        <v>0</v>
      </c>
      <c r="K60" s="39">
        <f t="shared" si="9"/>
        <v>0</v>
      </c>
    </row>
    <row r="61" spans="1:26" ht="33" customHeight="1">
      <c r="B61" s="49"/>
      <c r="C61" s="50"/>
      <c r="D61" s="50"/>
      <c r="E61" s="50"/>
      <c r="F61" s="50"/>
      <c r="G61" s="50"/>
      <c r="H61" s="50"/>
      <c r="I61" s="51"/>
      <c r="J61" s="39">
        <f t="shared" si="8"/>
        <v>0</v>
      </c>
      <c r="K61" s="39">
        <f t="shared" si="9"/>
        <v>0</v>
      </c>
    </row>
    <row r="62" spans="1:26" ht="19" thickBot="1">
      <c r="B62" s="14"/>
      <c r="C62" s="14"/>
      <c r="D62" s="14"/>
      <c r="E62" s="14"/>
      <c r="F62" s="15"/>
      <c r="G62" s="14"/>
      <c r="H62" s="14"/>
      <c r="I62" s="14"/>
      <c r="J62" s="14"/>
      <c r="K62" s="14"/>
    </row>
    <row r="63" spans="1:26" ht="46.5" customHeight="1" thickBot="1">
      <c r="B63" s="52" t="s">
        <v>5</v>
      </c>
      <c r="C63" s="52"/>
      <c r="D63" s="52"/>
      <c r="E63" s="52"/>
      <c r="F63" s="52"/>
      <c r="G63" s="52"/>
      <c r="H63" s="52"/>
      <c r="I63" s="53"/>
      <c r="J63" s="45"/>
      <c r="K63" s="46" t="str">
        <f>SUM(K11:K19,K57:K61,K48:K52,K37:K41,K26:K30)&amp;"円"</f>
        <v>0円</v>
      </c>
    </row>
    <row r="64" spans="1:26">
      <c r="K64" s="48" t="s">
        <v>37</v>
      </c>
      <c r="L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3:14">
      <c r="M65" s="48"/>
      <c r="N65" s="48"/>
    </row>
  </sheetData>
  <sheetProtection algorithmName="SHA-512" hashValue="aJf5Zg1AEHtg4yCHH713eBRBzHR7m5c6r2pAJMGPQwNVeV8/VebyKqUSDMmHM6ReWMQDvyy5f/trMdZDolOVVA==" saltValue="//x+zZYkDGvqpkZcxFVTSQ==" spinCount="100000" sheet="1" objects="1" scenarios="1"/>
  <mergeCells count="35">
    <mergeCell ref="K22:K23"/>
    <mergeCell ref="B22:B23"/>
    <mergeCell ref="C22:C23"/>
    <mergeCell ref="D22:D23"/>
    <mergeCell ref="E22:F22"/>
    <mergeCell ref="G22:J22"/>
    <mergeCell ref="B57:I57"/>
    <mergeCell ref="K44:K45"/>
    <mergeCell ref="B33:B34"/>
    <mergeCell ref="C33:C34"/>
    <mergeCell ref="D33:D34"/>
    <mergeCell ref="E33:F33"/>
    <mergeCell ref="G33:J33"/>
    <mergeCell ref="K33:K34"/>
    <mergeCell ref="B44:B45"/>
    <mergeCell ref="C44:C45"/>
    <mergeCell ref="D44:D45"/>
    <mergeCell ref="E44:F44"/>
    <mergeCell ref="G44:J44"/>
    <mergeCell ref="B58:I58"/>
    <mergeCell ref="B59:I59"/>
    <mergeCell ref="B60:I60"/>
    <mergeCell ref="B63:I63"/>
    <mergeCell ref="E2:K2"/>
    <mergeCell ref="G4:K4"/>
    <mergeCell ref="B4:F4"/>
    <mergeCell ref="B7:B8"/>
    <mergeCell ref="C7:C8"/>
    <mergeCell ref="G7:J7"/>
    <mergeCell ref="D7:D8"/>
    <mergeCell ref="K7:K8"/>
    <mergeCell ref="E7:F7"/>
    <mergeCell ref="B55:J55"/>
    <mergeCell ref="B56:J56"/>
    <mergeCell ref="B61:I61"/>
  </mergeCells>
  <phoneticPr fontId="2"/>
  <dataValidations count="6">
    <dataValidation type="list" allowBlank="1" showInputMessage="1" showErrorMessage="1" sqref="B37:B41 B48:B52 B11:B19 B26:B30" xr:uid="{00000000-0002-0000-0000-000000000000}">
      <formula1>"女子,男子,男女"</formula1>
    </dataValidation>
    <dataValidation imeMode="halfAlpha" allowBlank="1" showInputMessage="1" showErrorMessage="1" sqref="C37:C41 C48:C52 C11:C19 C26:C30" xr:uid="{00000000-0002-0000-0000-000001000000}"/>
    <dataValidation type="list" allowBlank="1" showInputMessage="1" showErrorMessage="1" sqref="E37:E41 E48:E52 E26:E30" xr:uid="{00000000-0002-0000-0000-000002000000}">
      <formula1>$M$8:$M$15</formula1>
    </dataValidation>
    <dataValidation type="list" allowBlank="1" showInputMessage="1" showErrorMessage="1" sqref="G35:G41 G24:G30" xr:uid="{00000000-0002-0000-0000-000003000000}">
      <formula1>$M$8:$M$25</formula1>
    </dataValidation>
    <dataValidation type="list" allowBlank="1" showInputMessage="1" showErrorMessage="1" sqref="G46:G52" xr:uid="{00000000-0002-0000-0000-000004000000}">
      <formula1>$M$37:$M$47</formula1>
    </dataValidation>
    <dataValidation type="list" allowBlank="1" showInputMessage="1" showErrorMessage="1" sqref="E9:E19 G9:G19" xr:uid="{7D236496-4BF9-4A77-A7D4-8069BE46A97D}">
      <formula1>$M$8:$M$35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2019-12-17T06:57:15Z</dcterms:modified>
</cp:coreProperties>
</file>