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6F5F724-22C6-4CB1-A8B3-FF567D202E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S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J39" i="1" s="1"/>
  <c r="I28" i="1"/>
  <c r="J28" i="1" s="1"/>
  <c r="I14" i="1"/>
  <c r="I15" i="1"/>
  <c r="I16" i="1"/>
  <c r="I17" i="1"/>
  <c r="I18" i="1"/>
  <c r="I19" i="1"/>
  <c r="I20" i="1"/>
  <c r="I21" i="1"/>
  <c r="I32" i="1"/>
  <c r="J32" i="1" s="1"/>
  <c r="I29" i="1"/>
  <c r="J29" i="1" s="1"/>
  <c r="I30" i="1"/>
  <c r="J30" i="1" s="1"/>
  <c r="I31" i="1"/>
  <c r="J31" i="1" s="1"/>
  <c r="I13" i="1"/>
  <c r="I40" i="1"/>
  <c r="J40" i="1" s="1"/>
  <c r="I41" i="1"/>
  <c r="J41" i="1" s="1"/>
  <c r="I42" i="1"/>
  <c r="J42" i="1" s="1"/>
  <c r="I43" i="1"/>
  <c r="J43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J14" i="1" l="1"/>
  <c r="J15" i="1"/>
  <c r="J16" i="1"/>
  <c r="J17" i="1"/>
  <c r="J18" i="1"/>
  <c r="J19" i="1"/>
  <c r="J20" i="1"/>
  <c r="J21" i="1"/>
  <c r="J13" i="1"/>
  <c r="I50" i="1"/>
  <c r="J50" i="1" s="1"/>
  <c r="I51" i="1"/>
  <c r="J51" i="1" s="1"/>
  <c r="I52" i="1"/>
  <c r="J52" i="1" s="1"/>
  <c r="I62" i="1"/>
  <c r="J62" i="1" s="1"/>
  <c r="I49" i="1"/>
  <c r="J49" i="1" s="1"/>
  <c r="J64" i="1" l="1"/>
</calcChain>
</file>

<file path=xl/sharedStrings.xml><?xml version="1.0" encoding="utf-8"?>
<sst xmlns="http://schemas.openxmlformats.org/spreadsheetml/2006/main" count="147" uniqueCount="53">
  <si>
    <t>性別</t>
    <rPh sb="0" eb="2">
      <t>セイベツ</t>
    </rPh>
    <phoneticPr fontId="1"/>
  </si>
  <si>
    <t>申込〆切：</t>
    <rPh sb="0" eb="1">
      <t>モウ</t>
    </rPh>
    <rPh sb="1" eb="2">
      <t>コ</t>
    </rPh>
    <rPh sb="2" eb="4">
      <t>シメキリ</t>
    </rPh>
    <phoneticPr fontId="3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</si>
  <si>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1"/>
  </si>
  <si>
    <t>手数料 ※自動計算</t>
    <rPh sb="0" eb="3">
      <t>テスウリョウ</t>
    </rPh>
    <rPh sb="5" eb="7">
      <t>ジドウ</t>
    </rPh>
    <rPh sb="7" eb="9">
      <t>ケイサン</t>
    </rPh>
    <phoneticPr fontId="1"/>
  </si>
  <si>
    <t>変更手数料の合計</t>
    <rPh sb="0" eb="2">
      <t>ヘンコウ</t>
    </rPh>
    <rPh sb="2" eb="5">
      <t>テスウリョウ</t>
    </rPh>
    <rPh sb="6" eb="8">
      <t>ゴウケイ</t>
    </rPh>
    <phoneticPr fontId="1"/>
  </si>
  <si>
    <t>選手NO.</t>
    <rPh sb="0" eb="2">
      <t>センシュ</t>
    </rPh>
    <phoneticPr fontId="1"/>
  </si>
  <si>
    <t>氏名</t>
    <rPh sb="0" eb="2">
      <t>シメイ</t>
    </rPh>
    <phoneticPr fontId="1"/>
  </si>
  <si>
    <t>男子</t>
    <rPh sb="0" eb="2">
      <t>ダンシ</t>
    </rPh>
    <phoneticPr fontId="1"/>
  </si>
  <si>
    <t>浜松太郎</t>
    <rPh sb="0" eb="2">
      <t>ハママツ</t>
    </rPh>
    <rPh sb="2" eb="4">
      <t>タロウ</t>
    </rPh>
    <phoneticPr fontId="1"/>
  </si>
  <si>
    <t>大門ＬＳＣ</t>
    <rPh sb="0" eb="2">
      <t>ダイモン</t>
    </rPh>
    <phoneticPr fontId="1"/>
  </si>
  <si>
    <t>に変更</t>
    <rPh sb="1" eb="3">
      <t>ヘンコウ</t>
    </rPh>
    <phoneticPr fontId="1"/>
  </si>
  <si>
    <t>をｷｬﾝｾﾙして</t>
  </si>
  <si>
    <t>をｷｬﾝｾﾙして</t>
    <phoneticPr fontId="1"/>
  </si>
  <si>
    <t>■種目の変更</t>
    <rPh sb="1" eb="3">
      <t>シュモク</t>
    </rPh>
    <rPh sb="4" eb="6">
      <t>ヘンコウ</t>
    </rPh>
    <phoneticPr fontId="1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</si>
  <si>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1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</si>
  <si>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1"/>
  </si>
  <si>
    <t>選択して下さい</t>
    <rPh sb="0" eb="2">
      <t>センタク</t>
    </rPh>
    <rPh sb="4" eb="5">
      <t>クダ</t>
    </rPh>
    <phoneticPr fontId="1"/>
  </si>
  <si>
    <t>記入例</t>
    <rPh sb="0" eb="2">
      <t>キニュウ</t>
    </rPh>
    <rPh sb="2" eb="3">
      <t>レイ</t>
    </rPh>
    <phoneticPr fontId="1"/>
  </si>
  <si>
    <t>種目選択</t>
    <rPh sb="0" eb="2">
      <t>シュモク</t>
    </rPh>
    <rPh sb="2" eb="4">
      <t>センタク</t>
    </rPh>
    <phoneticPr fontId="1"/>
  </si>
  <si>
    <t>女子</t>
    <rPh sb="0" eb="2">
      <t>ジョシ</t>
    </rPh>
    <phoneticPr fontId="1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</si>
  <si>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1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</si>
  <si>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1"/>
  </si>
  <si>
    <t>手数料
※自動計算</t>
    <rPh sb="0" eb="3">
      <t>テスウリョウ</t>
    </rPh>
    <rPh sb="5" eb="7">
      <t>ジドウ</t>
    </rPh>
    <rPh sb="7" eb="9">
      <t>ケイサン</t>
    </rPh>
    <phoneticPr fontId="1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</si>
  <si>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1"/>
  </si>
  <si>
    <t>■チーム種目の追加</t>
    <rPh sb="4" eb="6">
      <t>シュモク</t>
    </rPh>
    <rPh sb="7" eb="9">
      <t>ツイカ</t>
    </rPh>
    <phoneticPr fontId="1"/>
  </si>
  <si>
    <t>大門花子</t>
    <rPh sb="0" eb="2">
      <t>ダイモン</t>
    </rPh>
    <rPh sb="2" eb="4">
      <t>ハナコ</t>
    </rPh>
    <phoneticPr fontId="1"/>
  </si>
  <si>
    <t>を追加</t>
    <rPh sb="1" eb="3">
      <t>ツイカ</t>
    </rPh>
    <phoneticPr fontId="1"/>
  </si>
  <si>
    <t>チーム名</t>
    <rPh sb="3" eb="4">
      <t>メイ</t>
    </rPh>
    <phoneticPr fontId="1"/>
  </si>
  <si>
    <t>氏名又は
チーム名</t>
    <rPh sb="0" eb="2">
      <t>シメイ</t>
    </rPh>
    <rPh sb="2" eb="3">
      <t>マタ</t>
    </rPh>
    <rPh sb="8" eb="9">
      <t>メイ</t>
    </rPh>
    <phoneticPr fontId="1"/>
  </si>
  <si>
    <t>チーム名を入力→</t>
    <phoneticPr fontId="1"/>
  </si>
  <si>
    <t>キャンセル</t>
    <phoneticPr fontId="1"/>
  </si>
  <si>
    <t>エントリーミスによる変更申込フォーム</t>
    <rPh sb="10" eb="12">
      <t>ヘンコウ</t>
    </rPh>
    <rPh sb="12" eb="14">
      <t>モウシコミ</t>
    </rPh>
    <phoneticPr fontId="1"/>
  </si>
  <si>
    <t xml:space="preserve">       選手ＮＯ，３４２の浜松太郎の選手登録費支払い未完了→支払い済み</t>
    <rPh sb="7" eb="9">
      <t>センシュ</t>
    </rPh>
    <rPh sb="16" eb="18">
      <t>ハママツ</t>
    </rPh>
    <rPh sb="18" eb="20">
      <t>タロウ</t>
    </rPh>
    <rPh sb="21" eb="23">
      <t>センシュ</t>
    </rPh>
    <rPh sb="23" eb="25">
      <t>トウロク</t>
    </rPh>
    <rPh sb="25" eb="26">
      <t>ヒ</t>
    </rPh>
    <rPh sb="26" eb="28">
      <t>シハラ</t>
    </rPh>
    <rPh sb="29" eb="30">
      <t>ミ</t>
    </rPh>
    <rPh sb="30" eb="32">
      <t>カンリョウ</t>
    </rPh>
    <rPh sb="33" eb="35">
      <t>シハラ</t>
    </rPh>
    <rPh sb="36" eb="37">
      <t>ズ</t>
    </rPh>
    <phoneticPr fontId="1"/>
  </si>
  <si>
    <t>オーシャンサーフチャレンジ</t>
    <phoneticPr fontId="1"/>
  </si>
  <si>
    <t>ランスイムラン（一般）</t>
    <rPh sb="8" eb="10">
      <t>イッパン</t>
    </rPh>
    <phoneticPr fontId="1"/>
  </si>
  <si>
    <t>ボードレース（一般）</t>
    <rPh sb="7" eb="9">
      <t>イッパン</t>
    </rPh>
    <phoneticPr fontId="1"/>
  </si>
  <si>
    <t>サーフスキーレース（一般）</t>
    <rPh sb="10" eb="12">
      <t>イッパン</t>
    </rPh>
    <phoneticPr fontId="1"/>
  </si>
  <si>
    <t>ビーチフラッグス（一般）</t>
    <rPh sb="9" eb="11">
      <t>イッパン</t>
    </rPh>
    <phoneticPr fontId="1"/>
  </si>
  <si>
    <t>レスキューチューブレスキュー</t>
  </si>
  <si>
    <t>レスキューチューブレスキュー</t>
    <phoneticPr fontId="1"/>
  </si>
  <si>
    <t>ボードレスキュー</t>
  </si>
  <si>
    <t>ボードレスキュー</t>
    <phoneticPr fontId="1"/>
  </si>
  <si>
    <t>■個人種目の追加</t>
    <rPh sb="1" eb="3">
      <t>コジン</t>
    </rPh>
    <rPh sb="3" eb="5">
      <t>シュモク</t>
    </rPh>
    <rPh sb="6" eb="8">
      <t>ツイカ</t>
    </rPh>
    <phoneticPr fontId="1"/>
  </si>
  <si>
    <r>
      <t>2023年10月3日（水）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※変更手数料の入金も3日（水）まで。（大会参加料と同様の口座に振込）
三菱ＵＦＪ銀行　新橋支店（433） 普通 5298841
ザイ）ニホンライフセービングキョウカイ</t>
    </r>
    <rPh sb="11" eb="12">
      <t>スイ</t>
    </rPh>
    <rPh sb="36" eb="38">
      <t>ヘンコウ</t>
    </rPh>
    <rPh sb="38" eb="41">
      <t>テスウリョウ</t>
    </rPh>
    <rPh sb="42" eb="44">
      <t>ニュウキン</t>
    </rPh>
    <rPh sb="46" eb="47">
      <t>ニチ</t>
    </rPh>
    <rPh sb="48" eb="49">
      <t>スイ</t>
    </rPh>
    <rPh sb="54" eb="56">
      <t>タイカイ</t>
    </rPh>
    <rPh sb="56" eb="59">
      <t>サンカリョウ</t>
    </rPh>
    <rPh sb="60" eb="62">
      <t>ドウヨウ</t>
    </rPh>
    <rPh sb="63" eb="65">
      <t>コウザ</t>
    </rPh>
    <rPh sb="66" eb="68">
      <t>フリコミ</t>
    </rPh>
    <phoneticPr fontId="1"/>
  </si>
  <si>
    <t>ランスイムラン（フレッシュ）</t>
  </si>
  <si>
    <t>ランスイムラン（フレッシュ）</t>
    <phoneticPr fontId="1"/>
  </si>
  <si>
    <t>ボードレース（フレッシュ）</t>
    <phoneticPr fontId="1"/>
  </si>
  <si>
    <t>サーフスキーレース（フレッシュ）</t>
    <phoneticPr fontId="1"/>
  </si>
  <si>
    <t>ビーチフラッグス（フレッシュ）</t>
    <phoneticPr fontId="1"/>
  </si>
  <si>
    <t>ランスイムラン（リバイバル）</t>
    <phoneticPr fontId="1"/>
  </si>
  <si>
    <t>ボードレース（リバイバル）</t>
    <phoneticPr fontId="1"/>
  </si>
  <si>
    <t>サーフスキーレース（リバイバル）</t>
    <phoneticPr fontId="1"/>
  </si>
  <si>
    <t>ビーチフラッグス（リバイバル）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</si>
</sst>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7" borderId="16" xfId="0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16" fillId="8" borderId="0" xfId="0" applyFont="1" applyFill="1" applyAlignment="1">
      <alignment horizontal="right" vertical="center"/>
    </xf>
    <xf numFmtId="0" fontId="2" fillId="8" borderId="0" xfId="0" applyFont="1" applyFill="1" applyAlignment="1">
      <alignment vertical="center" shrinkToFit="1"/>
    </xf>
    <xf numFmtId="0" fontId="2" fillId="8" borderId="7" xfId="0" applyFont="1" applyFill="1" applyBorder="1" applyAlignment="1">
      <alignment horizontal="center" vertical="center" shrinkToFit="1"/>
    </xf>
    <xf numFmtId="0" fontId="2" fillId="8" borderId="7" xfId="0" applyFont="1" applyFill="1" applyBorder="1" applyAlignment="1">
      <alignment horizontal="left" vertical="center" shrinkToFit="1"/>
    </xf>
    <xf numFmtId="0" fontId="17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20" fillId="8" borderId="0" xfId="0" applyFont="1" applyFill="1" applyAlignment="1">
      <alignment vertical="center" shrinkToFit="1"/>
    </xf>
    <xf numFmtId="0" fontId="22" fillId="8" borderId="0" xfId="0" applyFont="1" applyFill="1" applyAlignment="1">
      <alignment horizontal="right" vertical="center" shrinkToFit="1"/>
    </xf>
    <xf numFmtId="0" fontId="0" fillId="5" borderId="22" xfId="0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left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9" fillId="9" borderId="21" xfId="0" applyFont="1" applyFill="1" applyBorder="1" applyAlignment="1" applyProtection="1">
      <alignment vertical="center"/>
      <protection locked="0"/>
    </xf>
    <xf numFmtId="0" fontId="10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3" fillId="8" borderId="0" xfId="0" applyFont="1" applyFill="1" applyAlignment="1">
      <alignment horizontal="right" vertical="center"/>
    </xf>
    <xf numFmtId="0" fontId="23" fillId="8" borderId="10" xfId="0" applyFont="1" applyFill="1" applyBorder="1" applyAlignment="1">
      <alignment horizontal="right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right" vertical="center" shrinkToFit="1"/>
    </xf>
    <xf numFmtId="0" fontId="19" fillId="8" borderId="20" xfId="0" applyFont="1" applyFill="1" applyBorder="1" applyAlignment="1">
      <alignment horizontal="right" vertical="center" shrinkToFit="1"/>
    </xf>
    <xf numFmtId="0" fontId="11" fillId="8" borderId="0" xfId="0" applyFont="1" applyFill="1" applyAlignment="1">
      <alignment horizontal="center" vertical="top"/>
    </xf>
    <xf numFmtId="0" fontId="20" fillId="9" borderId="21" xfId="0" applyFont="1" applyFill="1" applyBorder="1" applyAlignment="1" applyProtection="1">
      <alignment horizontal="center" vertical="center" shrinkToFit="1"/>
      <protection locked="0"/>
    </xf>
    <xf numFmtId="0" fontId="18" fillId="4" borderId="2" xfId="0" applyFont="1" applyFill="1" applyBorder="1" applyAlignment="1">
      <alignment horizontal="center" vertical="center" wrapText="1" shrinkToFit="1"/>
    </xf>
    <xf numFmtId="0" fontId="18" fillId="4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34</xdr:row>
      <xdr:rowOff>80818</xdr:rowOff>
    </xdr:from>
    <xdr:to>
      <xdr:col>5</xdr:col>
      <xdr:colOff>894938</xdr:colOff>
      <xdr:row>42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3000/1</a:t>
          </a:r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個人選手登録済であること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showGridLines="0" tabSelected="1" zoomScale="70" zoomScaleNormal="70" workbookViewId="0">
      <selection activeCell="F6" sqref="F6:J6"/>
    </sheetView>
  </sheetViews>
  <sheetFormatPr defaultColWidth="8.59765625" defaultRowHeight="18" x14ac:dyDescent="0.45"/>
  <cols>
    <col min="1" max="1" width="6.59765625" style="1" bestFit="1" customWidth="1"/>
    <col min="2" max="3" width="8.59765625" style="1"/>
    <col min="4" max="4" width="13.296875" style="1" customWidth="1"/>
    <col min="5" max="5" width="53.296875" style="1" customWidth="1"/>
    <col min="6" max="6" width="12.296875" style="22" customWidth="1"/>
    <col min="7" max="7" width="53.296875" style="1" customWidth="1"/>
    <col min="8" max="8" width="8.09765625" style="1" customWidth="1"/>
    <col min="9" max="9" width="17.09765625" style="1" hidden="1" customWidth="1"/>
    <col min="10" max="10" width="19" style="1" customWidth="1"/>
    <col min="11" max="11" width="8.59765625" style="1" hidden="1" customWidth="1"/>
    <col min="12" max="12" width="29.09765625" style="1" hidden="1" customWidth="1"/>
    <col min="13" max="13" width="8.59765625" style="1" hidden="1" customWidth="1"/>
    <col min="14" max="19" width="8.59765625" style="1" customWidth="1"/>
    <col min="20" max="16384" width="8.59765625" style="1"/>
  </cols>
  <sheetData>
    <row r="1" spans="1:13" ht="4.95" customHeight="1" thickBot="1" x14ac:dyDescent="0.5"/>
    <row r="2" spans="1:13" ht="82.05" customHeight="1" thickBot="1" x14ac:dyDescent="0.5">
      <c r="A2" s="61" t="s">
        <v>31</v>
      </c>
      <c r="B2" s="62"/>
      <c r="C2" s="62"/>
      <c r="D2" s="62"/>
      <c r="E2" s="62"/>
      <c r="F2" s="62"/>
      <c r="G2" s="62"/>
      <c r="H2" s="62"/>
      <c r="I2" s="62"/>
      <c r="J2" s="63"/>
    </row>
    <row r="3" spans="1:13" ht="21.45" customHeight="1" x14ac:dyDescent="0.45">
      <c r="B3" s="24"/>
      <c r="C3" s="24"/>
      <c r="D3" s="24"/>
      <c r="E3" s="24"/>
      <c r="F3" s="25"/>
      <c r="G3" s="24"/>
      <c r="H3" s="24"/>
      <c r="I3" s="24"/>
      <c r="J3" s="26"/>
    </row>
    <row r="4" spans="1:13" ht="79.95" customHeight="1" x14ac:dyDescent="0.45">
      <c r="B4" s="24"/>
      <c r="C4" s="64" t="s">
        <v>1</v>
      </c>
      <c r="D4" s="65"/>
      <c r="E4" s="68" t="s">
        <v>43</v>
      </c>
      <c r="F4" s="69"/>
      <c r="G4" s="69"/>
      <c r="H4" s="69"/>
      <c r="I4" s="69"/>
      <c r="J4" s="69"/>
    </row>
    <row r="5" spans="1:13" ht="12.6" customHeight="1" thickBot="1" x14ac:dyDescent="0.5">
      <c r="B5" s="27"/>
      <c r="C5" s="27"/>
      <c r="D5" s="27"/>
      <c r="E5" s="28"/>
      <c r="F5" s="29"/>
      <c r="G5" s="28"/>
      <c r="H5" s="28"/>
      <c r="I5" s="28"/>
      <c r="J5" s="28"/>
    </row>
    <row r="6" spans="1:13" ht="76.5" customHeight="1" thickTop="1" thickBot="1" x14ac:dyDescent="0.5">
      <c r="B6" s="32"/>
      <c r="C6" s="32"/>
      <c r="D6" s="32"/>
      <c r="E6" s="33" t="s">
        <v>29</v>
      </c>
      <c r="F6" s="67"/>
      <c r="G6" s="67"/>
      <c r="H6" s="67"/>
      <c r="I6" s="67"/>
      <c r="J6" s="67"/>
    </row>
    <row r="7" spans="1:13" ht="19.5" customHeight="1" thickTop="1" x14ac:dyDescent="0.45">
      <c r="B7" s="24"/>
      <c r="C7" s="24"/>
      <c r="D7" s="24"/>
      <c r="E7" s="24"/>
      <c r="F7" s="25"/>
      <c r="G7" s="24"/>
      <c r="H7" s="24"/>
      <c r="I7" s="24"/>
      <c r="J7" s="24"/>
    </row>
    <row r="8" spans="1:13" ht="26.4" x14ac:dyDescent="0.45">
      <c r="B8" s="30" t="s">
        <v>13</v>
      </c>
      <c r="C8" s="31"/>
      <c r="D8" s="31"/>
      <c r="E8" s="24"/>
      <c r="F8" s="25"/>
      <c r="G8" s="24"/>
      <c r="H8" s="24"/>
      <c r="I8" s="24"/>
      <c r="J8" s="24"/>
    </row>
    <row r="9" spans="1:13" ht="21" customHeight="1" x14ac:dyDescent="0.45">
      <c r="B9" s="47" t="s">
        <v>0</v>
      </c>
      <c r="C9" s="47" t="s">
        <v>5</v>
      </c>
      <c r="D9" s="48" t="s">
        <v>28</v>
      </c>
      <c r="E9" s="51" t="s">
        <v>20</v>
      </c>
      <c r="F9" s="52"/>
      <c r="G9" s="46" t="s">
        <v>21</v>
      </c>
      <c r="H9" s="47"/>
      <c r="I9" s="47"/>
      <c r="J9" s="50" t="s">
        <v>22</v>
      </c>
    </row>
    <row r="10" spans="1:13" ht="20.100000000000001" customHeight="1" x14ac:dyDescent="0.45">
      <c r="B10" s="47"/>
      <c r="C10" s="47"/>
      <c r="D10" s="49"/>
      <c r="E10" s="43" t="s">
        <v>18</v>
      </c>
      <c r="F10" s="2"/>
      <c r="G10" s="3" t="s">
        <v>18</v>
      </c>
      <c r="H10" s="44"/>
      <c r="I10" s="4" t="s">
        <v>3</v>
      </c>
      <c r="J10" s="47"/>
      <c r="L10" s="1" t="s">
        <v>16</v>
      </c>
      <c r="M10" s="1">
        <v>0</v>
      </c>
    </row>
    <row r="11" spans="1:13" ht="23.55" customHeight="1" x14ac:dyDescent="0.45">
      <c r="A11" s="5" t="s">
        <v>17</v>
      </c>
      <c r="B11" s="6" t="s">
        <v>7</v>
      </c>
      <c r="C11" s="6">
        <v>234</v>
      </c>
      <c r="D11" s="6" t="s">
        <v>8</v>
      </c>
      <c r="E11" s="7" t="s">
        <v>34</v>
      </c>
      <c r="F11" s="8" t="s">
        <v>11</v>
      </c>
      <c r="G11" s="9" t="s">
        <v>35</v>
      </c>
      <c r="H11" s="10" t="s">
        <v>10</v>
      </c>
      <c r="I11" s="11"/>
      <c r="J11" s="12">
        <v>3000</v>
      </c>
      <c r="L11" s="1" t="s">
        <v>34</v>
      </c>
      <c r="M11" s="1">
        <v>1</v>
      </c>
    </row>
    <row r="12" spans="1:13" ht="23.55" customHeight="1" thickBot="1" x14ac:dyDescent="0.5">
      <c r="A12" s="5" t="s">
        <v>17</v>
      </c>
      <c r="B12" s="34" t="s">
        <v>19</v>
      </c>
      <c r="C12" s="34"/>
      <c r="D12" s="34" t="s">
        <v>9</v>
      </c>
      <c r="E12" s="35" t="s">
        <v>38</v>
      </c>
      <c r="F12" s="8" t="s">
        <v>11</v>
      </c>
      <c r="G12" s="36" t="s">
        <v>40</v>
      </c>
      <c r="H12" s="10" t="s">
        <v>10</v>
      </c>
      <c r="I12" s="11"/>
      <c r="J12" s="12">
        <v>3000</v>
      </c>
      <c r="L12" s="1" t="s">
        <v>49</v>
      </c>
      <c r="M12" s="1">
        <v>1</v>
      </c>
    </row>
    <row r="13" spans="1:13" ht="23.55" customHeight="1" thickTop="1" thickBot="1" x14ac:dyDescent="0.5">
      <c r="B13" s="40"/>
      <c r="C13" s="37"/>
      <c r="D13" s="40"/>
      <c r="E13" s="38" t="s">
        <v>16</v>
      </c>
      <c r="F13" s="14" t="s">
        <v>12</v>
      </c>
      <c r="G13" s="38" t="s">
        <v>16</v>
      </c>
      <c r="H13" s="15" t="s">
        <v>10</v>
      </c>
      <c r="I13" s="16">
        <f>VLOOKUP(G13,$L$10:$M$25,2,FALSE)</f>
        <v>0</v>
      </c>
      <c r="J13" s="16">
        <f>I13*3000</f>
        <v>0</v>
      </c>
      <c r="L13" s="1" t="s">
        <v>45</v>
      </c>
      <c r="M13" s="1">
        <v>1</v>
      </c>
    </row>
    <row r="14" spans="1:13" ht="23.55" customHeight="1" thickTop="1" thickBot="1" x14ac:dyDescent="0.5">
      <c r="B14" s="40"/>
      <c r="C14" s="37"/>
      <c r="D14" s="40"/>
      <c r="E14" s="39" t="s">
        <v>16</v>
      </c>
      <c r="F14" s="14" t="s">
        <v>12</v>
      </c>
      <c r="G14" s="39" t="s">
        <v>16</v>
      </c>
      <c r="H14" s="15" t="s">
        <v>10</v>
      </c>
      <c r="I14" s="16">
        <f t="shared" ref="I14:I21" si="0">VLOOKUP(G14,$L$10:$M$25,2,FALSE)</f>
        <v>0</v>
      </c>
      <c r="J14" s="16">
        <f t="shared" ref="J14:J21" si="1">I14*3000</f>
        <v>0</v>
      </c>
      <c r="L14" s="1" t="s">
        <v>35</v>
      </c>
      <c r="M14" s="1">
        <v>1</v>
      </c>
    </row>
    <row r="15" spans="1:13" ht="23.55" customHeight="1" thickTop="1" thickBot="1" x14ac:dyDescent="0.5">
      <c r="B15" s="40"/>
      <c r="C15" s="37"/>
      <c r="D15" s="40"/>
      <c r="E15" s="39" t="s">
        <v>16</v>
      </c>
      <c r="F15" s="14" t="s">
        <v>12</v>
      </c>
      <c r="G15" s="39" t="s">
        <v>16</v>
      </c>
      <c r="H15" s="15" t="s">
        <v>10</v>
      </c>
      <c r="I15" s="16">
        <f t="shared" si="0"/>
        <v>0</v>
      </c>
      <c r="J15" s="16">
        <f t="shared" si="1"/>
        <v>0</v>
      </c>
      <c r="L15" s="1" t="s">
        <v>50</v>
      </c>
      <c r="M15" s="1">
        <v>1</v>
      </c>
    </row>
    <row r="16" spans="1:13" ht="23.55" customHeight="1" thickTop="1" thickBot="1" x14ac:dyDescent="0.5">
      <c r="B16" s="40"/>
      <c r="C16" s="37"/>
      <c r="D16" s="40"/>
      <c r="E16" s="39" t="s">
        <v>16</v>
      </c>
      <c r="F16" s="14" t="s">
        <v>12</v>
      </c>
      <c r="G16" s="39" t="s">
        <v>16</v>
      </c>
      <c r="H16" s="15" t="s">
        <v>10</v>
      </c>
      <c r="I16" s="16">
        <f t="shared" si="0"/>
        <v>0</v>
      </c>
      <c r="J16" s="16">
        <f t="shared" si="1"/>
        <v>0</v>
      </c>
      <c r="L16" s="1" t="s">
        <v>46</v>
      </c>
      <c r="M16" s="1">
        <v>1</v>
      </c>
    </row>
    <row r="17" spans="1:13" ht="23.55" customHeight="1" thickTop="1" thickBot="1" x14ac:dyDescent="0.5">
      <c r="B17" s="40"/>
      <c r="C17" s="37"/>
      <c r="D17" s="40"/>
      <c r="E17" s="39" t="s">
        <v>16</v>
      </c>
      <c r="F17" s="14" t="s">
        <v>12</v>
      </c>
      <c r="G17" s="39" t="s">
        <v>16</v>
      </c>
      <c r="H17" s="15" t="s">
        <v>10</v>
      </c>
      <c r="I17" s="16">
        <f t="shared" si="0"/>
        <v>0</v>
      </c>
      <c r="J17" s="16">
        <f t="shared" si="1"/>
        <v>0</v>
      </c>
      <c r="L17" s="1" t="s">
        <v>36</v>
      </c>
      <c r="M17" s="1">
        <v>1</v>
      </c>
    </row>
    <row r="18" spans="1:13" ht="23.55" customHeight="1" thickTop="1" thickBot="1" x14ac:dyDescent="0.5">
      <c r="B18" s="40"/>
      <c r="C18" s="37"/>
      <c r="D18" s="40"/>
      <c r="E18" s="39" t="s">
        <v>16</v>
      </c>
      <c r="F18" s="14" t="s">
        <v>12</v>
      </c>
      <c r="G18" s="39" t="s">
        <v>16</v>
      </c>
      <c r="H18" s="15" t="s">
        <v>10</v>
      </c>
      <c r="I18" s="16">
        <f t="shared" si="0"/>
        <v>0</v>
      </c>
      <c r="J18" s="16">
        <f t="shared" si="1"/>
        <v>0</v>
      </c>
      <c r="L18" s="1" t="s">
        <v>51</v>
      </c>
      <c r="M18" s="1">
        <v>1</v>
      </c>
    </row>
    <row r="19" spans="1:13" ht="23.55" customHeight="1" thickTop="1" thickBot="1" x14ac:dyDescent="0.5">
      <c r="B19" s="40"/>
      <c r="C19" s="37"/>
      <c r="D19" s="40"/>
      <c r="E19" s="39" t="s">
        <v>16</v>
      </c>
      <c r="F19" s="14" t="s">
        <v>12</v>
      </c>
      <c r="G19" s="39" t="s">
        <v>16</v>
      </c>
      <c r="H19" s="15" t="s">
        <v>10</v>
      </c>
      <c r="I19" s="16">
        <f t="shared" si="0"/>
        <v>0</v>
      </c>
      <c r="J19" s="16">
        <f t="shared" si="1"/>
        <v>0</v>
      </c>
      <c r="L19" s="1" t="s">
        <v>47</v>
      </c>
      <c r="M19" s="1">
        <v>1</v>
      </c>
    </row>
    <row r="20" spans="1:13" ht="23.55" customHeight="1" thickTop="1" thickBot="1" x14ac:dyDescent="0.5">
      <c r="B20" s="40"/>
      <c r="C20" s="37"/>
      <c r="D20" s="40"/>
      <c r="E20" s="39" t="s">
        <v>16</v>
      </c>
      <c r="F20" s="14" t="s">
        <v>12</v>
      </c>
      <c r="G20" s="39" t="s">
        <v>16</v>
      </c>
      <c r="H20" s="15" t="s">
        <v>10</v>
      </c>
      <c r="I20" s="16">
        <f t="shared" si="0"/>
        <v>0</v>
      </c>
      <c r="J20" s="16">
        <f t="shared" si="1"/>
        <v>0</v>
      </c>
      <c r="L20" s="1" t="s">
        <v>37</v>
      </c>
      <c r="M20" s="1">
        <v>1</v>
      </c>
    </row>
    <row r="21" spans="1:13" ht="23.55" customHeight="1" thickTop="1" thickBot="1" x14ac:dyDescent="0.5">
      <c r="B21" s="40"/>
      <c r="C21" s="37"/>
      <c r="D21" s="40"/>
      <c r="E21" s="39" t="s">
        <v>16</v>
      </c>
      <c r="F21" s="14" t="s">
        <v>12</v>
      </c>
      <c r="G21" s="39" t="s">
        <v>16</v>
      </c>
      <c r="H21" s="15" t="s">
        <v>10</v>
      </c>
      <c r="I21" s="16">
        <f t="shared" si="0"/>
        <v>0</v>
      </c>
      <c r="J21" s="16">
        <f t="shared" si="1"/>
        <v>0</v>
      </c>
      <c r="L21" s="1" t="s">
        <v>52</v>
      </c>
      <c r="M21" s="1">
        <v>1</v>
      </c>
    </row>
    <row r="22" spans="1:13" ht="19.5" customHeight="1" thickTop="1" x14ac:dyDescent="0.45">
      <c r="B22" s="24"/>
      <c r="C22" s="24"/>
      <c r="D22" s="24"/>
      <c r="E22" s="24"/>
      <c r="F22" s="25"/>
      <c r="G22" s="24"/>
      <c r="H22" s="24"/>
      <c r="I22" s="24"/>
      <c r="J22" s="24"/>
      <c r="L22" s="1" t="s">
        <v>48</v>
      </c>
      <c r="M22" s="1">
        <v>1</v>
      </c>
    </row>
    <row r="23" spans="1:13" ht="26.4" x14ac:dyDescent="0.45">
      <c r="B23" s="30" t="s">
        <v>42</v>
      </c>
      <c r="C23" s="31"/>
      <c r="D23" s="31"/>
      <c r="E23" s="24"/>
      <c r="F23" s="25"/>
      <c r="G23" s="24"/>
      <c r="H23" s="24"/>
      <c r="I23" s="24"/>
      <c r="J23" s="24"/>
      <c r="L23" s="1" t="s">
        <v>39</v>
      </c>
      <c r="M23" s="1">
        <v>1</v>
      </c>
    </row>
    <row r="24" spans="1:13" ht="21" customHeight="1" x14ac:dyDescent="0.45">
      <c r="B24" s="47" t="s">
        <v>0</v>
      </c>
      <c r="C24" s="47" t="s">
        <v>5</v>
      </c>
      <c r="D24" s="58" t="s">
        <v>6</v>
      </c>
      <c r="E24" s="51"/>
      <c r="F24" s="52"/>
      <c r="G24" s="46" t="s">
        <v>23</v>
      </c>
      <c r="H24" s="47"/>
      <c r="I24" s="47"/>
      <c r="J24" s="50" t="s">
        <v>22</v>
      </c>
      <c r="L24" s="1" t="s">
        <v>41</v>
      </c>
      <c r="M24" s="1">
        <v>1</v>
      </c>
    </row>
    <row r="25" spans="1:13" ht="20.100000000000001" customHeight="1" x14ac:dyDescent="0.45">
      <c r="B25" s="47"/>
      <c r="C25" s="47"/>
      <c r="D25" s="49"/>
      <c r="E25" s="43"/>
      <c r="F25" s="2"/>
      <c r="G25" s="3" t="s">
        <v>18</v>
      </c>
      <c r="H25" s="44"/>
      <c r="I25" s="4" t="s">
        <v>3</v>
      </c>
      <c r="J25" s="47"/>
      <c r="L25" s="1" t="s">
        <v>30</v>
      </c>
      <c r="M25" s="1">
        <v>0</v>
      </c>
    </row>
    <row r="26" spans="1:13" ht="23.55" customHeight="1" x14ac:dyDescent="0.45">
      <c r="A26" s="5" t="s">
        <v>17</v>
      </c>
      <c r="B26" s="6" t="s">
        <v>7</v>
      </c>
      <c r="C26" s="6">
        <v>234</v>
      </c>
      <c r="D26" s="6" t="s">
        <v>8</v>
      </c>
      <c r="E26" s="7"/>
      <c r="F26" s="8"/>
      <c r="G26" s="9" t="s">
        <v>35</v>
      </c>
      <c r="H26" s="10" t="s">
        <v>26</v>
      </c>
      <c r="I26" s="11"/>
      <c r="J26" s="12">
        <v>3000</v>
      </c>
    </row>
    <row r="27" spans="1:13" ht="23.55" customHeight="1" thickBot="1" x14ac:dyDescent="0.5">
      <c r="A27" s="5" t="s">
        <v>17</v>
      </c>
      <c r="B27" s="34" t="s">
        <v>19</v>
      </c>
      <c r="C27" s="34">
        <v>672</v>
      </c>
      <c r="D27" s="34" t="s">
        <v>25</v>
      </c>
      <c r="E27" s="7"/>
      <c r="F27" s="8"/>
      <c r="G27" s="36" t="s">
        <v>44</v>
      </c>
      <c r="H27" s="10" t="s">
        <v>26</v>
      </c>
      <c r="I27" s="11"/>
      <c r="J27" s="12">
        <v>3000</v>
      </c>
    </row>
    <row r="28" spans="1:13" ht="23.55" customHeight="1" thickTop="1" thickBot="1" x14ac:dyDescent="0.5">
      <c r="B28" s="40"/>
      <c r="C28" s="37"/>
      <c r="D28" s="40"/>
      <c r="E28" s="13"/>
      <c r="F28" s="14"/>
      <c r="G28" s="38" t="s">
        <v>16</v>
      </c>
      <c r="H28" s="15" t="s">
        <v>26</v>
      </c>
      <c r="I28" s="16">
        <f>VLOOKUP(G28,$L$10:$M$24,2,FALSE)</f>
        <v>0</v>
      </c>
      <c r="J28" s="16">
        <f>I28*3000</f>
        <v>0</v>
      </c>
    </row>
    <row r="29" spans="1:13" ht="23.55" customHeight="1" thickTop="1" thickBot="1" x14ac:dyDescent="0.5">
      <c r="B29" s="40"/>
      <c r="C29" s="37"/>
      <c r="D29" s="40"/>
      <c r="E29" s="17"/>
      <c r="F29" s="14"/>
      <c r="G29" s="39" t="s">
        <v>16</v>
      </c>
      <c r="H29" s="15" t="s">
        <v>26</v>
      </c>
      <c r="I29" s="16">
        <f t="shared" ref="I29:I31" si="2">VLOOKUP(G29,$L$10:$M$24,2,FALSE)</f>
        <v>0</v>
      </c>
      <c r="J29" s="16">
        <f t="shared" ref="J29:J32" si="3">I29*3000</f>
        <v>0</v>
      </c>
    </row>
    <row r="30" spans="1:13" ht="23.55" customHeight="1" thickTop="1" thickBot="1" x14ac:dyDescent="0.5">
      <c r="B30" s="40"/>
      <c r="C30" s="37"/>
      <c r="D30" s="40"/>
      <c r="E30" s="17"/>
      <c r="F30" s="14"/>
      <c r="G30" s="39" t="s">
        <v>16</v>
      </c>
      <c r="H30" s="15" t="s">
        <v>26</v>
      </c>
      <c r="I30" s="16">
        <f t="shared" si="2"/>
        <v>0</v>
      </c>
      <c r="J30" s="16">
        <f t="shared" si="3"/>
        <v>0</v>
      </c>
      <c r="L30" s="41"/>
    </row>
    <row r="31" spans="1:13" ht="23.55" customHeight="1" thickTop="1" thickBot="1" x14ac:dyDescent="0.5">
      <c r="B31" s="40"/>
      <c r="C31" s="37"/>
      <c r="D31" s="40"/>
      <c r="E31" s="17"/>
      <c r="F31" s="14"/>
      <c r="G31" s="39" t="s">
        <v>16</v>
      </c>
      <c r="H31" s="15" t="s">
        <v>26</v>
      </c>
      <c r="I31" s="16">
        <f t="shared" si="2"/>
        <v>0</v>
      </c>
      <c r="J31" s="16">
        <f t="shared" si="3"/>
        <v>0</v>
      </c>
      <c r="L31" s="41"/>
    </row>
    <row r="32" spans="1:13" ht="23.55" customHeight="1" thickTop="1" thickBot="1" x14ac:dyDescent="0.5">
      <c r="B32" s="40"/>
      <c r="C32" s="37"/>
      <c r="D32" s="40"/>
      <c r="E32" s="17"/>
      <c r="F32" s="14"/>
      <c r="G32" s="39" t="s">
        <v>16</v>
      </c>
      <c r="H32" s="15" t="s">
        <v>26</v>
      </c>
      <c r="I32" s="16">
        <f>VLOOKUP(G32,$L$10:$M$24,2,FALSE)</f>
        <v>0</v>
      </c>
      <c r="J32" s="16">
        <f t="shared" si="3"/>
        <v>0</v>
      </c>
      <c r="L32" s="41"/>
    </row>
    <row r="33" spans="1:13" ht="19.5" customHeight="1" thickTop="1" x14ac:dyDescent="0.45">
      <c r="B33" s="24"/>
      <c r="C33" s="24"/>
      <c r="D33" s="24"/>
      <c r="E33" s="24"/>
      <c r="F33" s="25"/>
      <c r="G33" s="24"/>
      <c r="H33" s="24"/>
      <c r="I33" s="24"/>
      <c r="J33" s="24"/>
    </row>
    <row r="34" spans="1:13" ht="26.4" x14ac:dyDescent="0.45">
      <c r="B34" s="30" t="s">
        <v>24</v>
      </c>
      <c r="C34" s="31"/>
      <c r="D34" s="31"/>
      <c r="E34" s="24"/>
      <c r="F34" s="25"/>
      <c r="G34" s="24"/>
      <c r="H34" s="24"/>
      <c r="I34" s="24"/>
      <c r="J34" s="24"/>
    </row>
    <row r="35" spans="1:13" ht="21" customHeight="1" x14ac:dyDescent="0.45">
      <c r="B35" s="47" t="s">
        <v>0</v>
      </c>
      <c r="C35" s="57"/>
      <c r="D35" s="58" t="s">
        <v>27</v>
      </c>
      <c r="E35" s="51"/>
      <c r="F35" s="52"/>
      <c r="G35" s="46" t="s">
        <v>23</v>
      </c>
      <c r="H35" s="47"/>
      <c r="I35" s="47"/>
      <c r="J35" s="50" t="s">
        <v>22</v>
      </c>
    </row>
    <row r="36" spans="1:13" ht="20.100000000000001" customHeight="1" x14ac:dyDescent="0.45">
      <c r="B36" s="47"/>
      <c r="C36" s="57"/>
      <c r="D36" s="49"/>
      <c r="E36" s="43"/>
      <c r="F36" s="2"/>
      <c r="G36" s="3" t="s">
        <v>18</v>
      </c>
      <c r="H36" s="44"/>
      <c r="I36" s="4" t="s">
        <v>3</v>
      </c>
      <c r="J36" s="47"/>
    </row>
    <row r="37" spans="1:13" ht="23.55" customHeight="1" x14ac:dyDescent="0.45">
      <c r="A37" s="5" t="s">
        <v>17</v>
      </c>
      <c r="B37" s="6" t="s">
        <v>7</v>
      </c>
      <c r="C37" s="18"/>
      <c r="D37" s="6" t="s">
        <v>9</v>
      </c>
      <c r="E37" s="7"/>
      <c r="F37" s="8"/>
      <c r="G37" s="9" t="s">
        <v>40</v>
      </c>
      <c r="H37" s="10" t="s">
        <v>26</v>
      </c>
      <c r="I37" s="11"/>
      <c r="J37" s="12">
        <v>6000</v>
      </c>
      <c r="L37" s="1" t="s">
        <v>16</v>
      </c>
      <c r="M37" s="1">
        <v>0</v>
      </c>
    </row>
    <row r="38" spans="1:13" ht="23.55" customHeight="1" thickBot="1" x14ac:dyDescent="0.5">
      <c r="A38" s="5" t="s">
        <v>17</v>
      </c>
      <c r="B38" s="34" t="s">
        <v>19</v>
      </c>
      <c r="C38" s="18"/>
      <c r="D38" s="34" t="s">
        <v>9</v>
      </c>
      <c r="E38" s="7"/>
      <c r="F38" s="8"/>
      <c r="G38" s="36" t="s">
        <v>38</v>
      </c>
      <c r="H38" s="10" t="s">
        <v>26</v>
      </c>
      <c r="I38" s="11"/>
      <c r="J38" s="12">
        <v>6000</v>
      </c>
      <c r="L38" s="1" t="s">
        <v>39</v>
      </c>
      <c r="M38" s="1">
        <v>1</v>
      </c>
    </row>
    <row r="39" spans="1:13" ht="23.55" customHeight="1" thickTop="1" thickBot="1" x14ac:dyDescent="0.5">
      <c r="B39" s="40"/>
      <c r="C39" s="19"/>
      <c r="D39" s="40"/>
      <c r="E39" s="13"/>
      <c r="F39" s="14"/>
      <c r="G39" s="38" t="s">
        <v>16</v>
      </c>
      <c r="H39" s="15" t="s">
        <v>26</v>
      </c>
      <c r="I39" s="16">
        <f>VLOOKUP(G39,$L$37:$M$39,2,FALSE)</f>
        <v>0</v>
      </c>
      <c r="J39" s="16">
        <f>I39*6000</f>
        <v>0</v>
      </c>
      <c r="L39" s="1" t="s">
        <v>41</v>
      </c>
      <c r="M39" s="1">
        <v>1</v>
      </c>
    </row>
    <row r="40" spans="1:13" ht="23.55" customHeight="1" thickTop="1" thickBot="1" x14ac:dyDescent="0.5">
      <c r="B40" s="40"/>
      <c r="C40" s="20"/>
      <c r="D40" s="40"/>
      <c r="E40" s="17"/>
      <c r="F40" s="14"/>
      <c r="G40" s="39" t="s">
        <v>16</v>
      </c>
      <c r="H40" s="15" t="s">
        <v>26</v>
      </c>
      <c r="I40" s="16">
        <f t="shared" ref="I40:I43" si="4">VLOOKUP(G40,$L$37:$M$39,2,FALSE)</f>
        <v>0</v>
      </c>
      <c r="J40" s="16">
        <f>I40*6000</f>
        <v>0</v>
      </c>
    </row>
    <row r="41" spans="1:13" ht="23.55" customHeight="1" thickTop="1" thickBot="1" x14ac:dyDescent="0.5">
      <c r="B41" s="40"/>
      <c r="C41" s="20"/>
      <c r="D41" s="40"/>
      <c r="E41" s="17"/>
      <c r="F41" s="14"/>
      <c r="G41" s="39" t="s">
        <v>16</v>
      </c>
      <c r="H41" s="15" t="s">
        <v>26</v>
      </c>
      <c r="I41" s="16">
        <f t="shared" si="4"/>
        <v>0</v>
      </c>
      <c r="J41" s="16">
        <f>I41*6000</f>
        <v>0</v>
      </c>
    </row>
    <row r="42" spans="1:13" ht="23.55" customHeight="1" thickTop="1" thickBot="1" x14ac:dyDescent="0.5">
      <c r="B42" s="40"/>
      <c r="C42" s="20"/>
      <c r="D42" s="40"/>
      <c r="E42" s="17"/>
      <c r="F42" s="14"/>
      <c r="G42" s="39" t="s">
        <v>16</v>
      </c>
      <c r="H42" s="15" t="s">
        <v>26</v>
      </c>
      <c r="I42" s="16">
        <f t="shared" si="4"/>
        <v>0</v>
      </c>
      <c r="J42" s="16">
        <f>I42*6000</f>
        <v>0</v>
      </c>
    </row>
    <row r="43" spans="1:13" ht="23.55" customHeight="1" thickTop="1" thickBot="1" x14ac:dyDescent="0.5">
      <c r="B43" s="40"/>
      <c r="C43" s="20"/>
      <c r="D43" s="40"/>
      <c r="E43" s="17"/>
      <c r="F43" s="14"/>
      <c r="G43" s="39" t="s">
        <v>16</v>
      </c>
      <c r="H43" s="15" t="s">
        <v>26</v>
      </c>
      <c r="I43" s="16">
        <f t="shared" si="4"/>
        <v>0</v>
      </c>
      <c r="J43" s="16">
        <f>I43*6000</f>
        <v>0</v>
      </c>
    </row>
    <row r="44" spans="1:13" ht="19.5" customHeight="1" thickTop="1" x14ac:dyDescent="0.45">
      <c r="B44" s="24"/>
      <c r="C44" s="24"/>
      <c r="D44" s="24"/>
      <c r="E44" s="24"/>
      <c r="F44" s="25"/>
      <c r="G44" s="24"/>
      <c r="H44" s="24"/>
      <c r="I44" s="24"/>
      <c r="J44" s="24"/>
    </row>
    <row r="45" spans="1:13" ht="29.55" customHeight="1" x14ac:dyDescent="0.45">
      <c r="B45" s="30" t="s">
        <v>14</v>
      </c>
      <c r="C45" s="31"/>
      <c r="D45" s="31"/>
      <c r="E45" s="24"/>
      <c r="F45" s="25"/>
      <c r="G45" s="24"/>
      <c r="H45" s="24"/>
      <c r="I45" s="24"/>
      <c r="J45" s="24"/>
    </row>
    <row r="46" spans="1:13" ht="35.1" customHeight="1" x14ac:dyDescent="0.45">
      <c r="B46" s="51" t="s">
        <v>2</v>
      </c>
      <c r="C46" s="52"/>
      <c r="D46" s="52"/>
      <c r="E46" s="52"/>
      <c r="F46" s="52"/>
      <c r="G46" s="52"/>
      <c r="H46" s="52"/>
      <c r="I46" s="53"/>
      <c r="J46" s="42" t="s">
        <v>22</v>
      </c>
    </row>
    <row r="47" spans="1:13" ht="33" customHeight="1" x14ac:dyDescent="0.45">
      <c r="A47" s="5" t="s">
        <v>17</v>
      </c>
      <c r="B47" s="54" t="s">
        <v>15</v>
      </c>
      <c r="C47" s="55"/>
      <c r="D47" s="55"/>
      <c r="E47" s="55"/>
      <c r="F47" s="55"/>
      <c r="G47" s="55"/>
      <c r="H47" s="55"/>
      <c r="I47" s="56"/>
      <c r="J47" s="12">
        <v>3000</v>
      </c>
    </row>
    <row r="48" spans="1:13" ht="33" customHeight="1" thickBot="1" x14ac:dyDescent="0.5">
      <c r="A48" s="5" t="s">
        <v>17</v>
      </c>
      <c r="B48" s="54" t="s">
        <v>32</v>
      </c>
      <c r="C48" s="55"/>
      <c r="D48" s="55"/>
      <c r="E48" s="55"/>
      <c r="F48" s="55"/>
      <c r="G48" s="55"/>
      <c r="H48" s="55"/>
      <c r="I48" s="56"/>
      <c r="J48" s="12">
        <v>3000</v>
      </c>
    </row>
    <row r="49" spans="2:12" ht="30.45" customHeight="1" thickTop="1" thickBot="1" x14ac:dyDescent="0.5">
      <c r="B49" s="45"/>
      <c r="C49" s="45"/>
      <c r="D49" s="45"/>
      <c r="E49" s="45"/>
      <c r="F49" s="45"/>
      <c r="G49" s="45"/>
      <c r="H49" s="45"/>
      <c r="I49" s="16">
        <f t="shared" ref="I49:I62" si="5">COUNTA(B49)</f>
        <v>0</v>
      </c>
      <c r="J49" s="16">
        <f>I49*3000</f>
        <v>0</v>
      </c>
    </row>
    <row r="50" spans="2:12" ht="30.45" customHeight="1" thickTop="1" thickBot="1" x14ac:dyDescent="0.5">
      <c r="B50" s="45"/>
      <c r="C50" s="45"/>
      <c r="D50" s="45"/>
      <c r="E50" s="45"/>
      <c r="F50" s="45"/>
      <c r="G50" s="45"/>
      <c r="H50" s="45"/>
      <c r="I50" s="16">
        <f t="shared" si="5"/>
        <v>0</v>
      </c>
      <c r="J50" s="16">
        <f t="shared" ref="J50:J62" si="6">I50*3000</f>
        <v>0</v>
      </c>
    </row>
    <row r="51" spans="2:12" ht="30.45" customHeight="1" thickTop="1" thickBot="1" x14ac:dyDescent="0.5">
      <c r="B51" s="45"/>
      <c r="C51" s="45"/>
      <c r="D51" s="45"/>
      <c r="E51" s="45"/>
      <c r="F51" s="45"/>
      <c r="G51" s="45"/>
      <c r="H51" s="45"/>
      <c r="I51" s="16">
        <f t="shared" si="5"/>
        <v>0</v>
      </c>
      <c r="J51" s="16">
        <f t="shared" si="6"/>
        <v>0</v>
      </c>
    </row>
    <row r="52" spans="2:12" ht="30.45" customHeight="1" thickTop="1" thickBot="1" x14ac:dyDescent="0.5">
      <c r="B52" s="45"/>
      <c r="C52" s="45"/>
      <c r="D52" s="45"/>
      <c r="E52" s="45"/>
      <c r="F52" s="45"/>
      <c r="G52" s="45"/>
      <c r="H52" s="45"/>
      <c r="I52" s="16">
        <f t="shared" si="5"/>
        <v>0</v>
      </c>
      <c r="J52" s="16">
        <f t="shared" si="6"/>
        <v>0</v>
      </c>
    </row>
    <row r="53" spans="2:12" ht="30.45" customHeight="1" thickTop="1" thickBot="1" x14ac:dyDescent="0.5">
      <c r="B53" s="45"/>
      <c r="C53" s="45"/>
      <c r="D53" s="45"/>
      <c r="E53" s="45"/>
      <c r="F53" s="45"/>
      <c r="G53" s="45"/>
      <c r="H53" s="45"/>
      <c r="I53" s="16">
        <f t="shared" si="5"/>
        <v>0</v>
      </c>
      <c r="J53" s="16">
        <f t="shared" ref="J53:J58" si="7">I53*3000</f>
        <v>0</v>
      </c>
    </row>
    <row r="54" spans="2:12" ht="30.45" customHeight="1" thickTop="1" thickBot="1" x14ac:dyDescent="0.5">
      <c r="B54" s="45"/>
      <c r="C54" s="45"/>
      <c r="D54" s="45"/>
      <c r="E54" s="45"/>
      <c r="F54" s="45"/>
      <c r="G54" s="45"/>
      <c r="H54" s="45"/>
      <c r="I54" s="16">
        <f t="shared" si="5"/>
        <v>0</v>
      </c>
      <c r="J54" s="16">
        <f t="shared" si="7"/>
        <v>0</v>
      </c>
    </row>
    <row r="55" spans="2:12" ht="30.45" customHeight="1" thickTop="1" thickBot="1" x14ac:dyDescent="0.5">
      <c r="B55" s="45"/>
      <c r="C55" s="45"/>
      <c r="D55" s="45"/>
      <c r="E55" s="45"/>
      <c r="F55" s="45"/>
      <c r="G55" s="45"/>
      <c r="H55" s="45"/>
      <c r="I55" s="16">
        <f t="shared" si="5"/>
        <v>0</v>
      </c>
      <c r="J55" s="16">
        <f t="shared" si="7"/>
        <v>0</v>
      </c>
      <c r="L55" s="41"/>
    </row>
    <row r="56" spans="2:12" ht="30.45" customHeight="1" thickTop="1" thickBot="1" x14ac:dyDescent="0.5">
      <c r="B56" s="45"/>
      <c r="C56" s="45"/>
      <c r="D56" s="45"/>
      <c r="E56" s="45"/>
      <c r="F56" s="45"/>
      <c r="G56" s="45"/>
      <c r="H56" s="45"/>
      <c r="I56" s="16">
        <f t="shared" si="5"/>
        <v>0</v>
      </c>
      <c r="J56" s="16">
        <f t="shared" si="7"/>
        <v>0</v>
      </c>
      <c r="L56" s="41"/>
    </row>
    <row r="57" spans="2:12" ht="30.45" customHeight="1" thickTop="1" thickBot="1" x14ac:dyDescent="0.5">
      <c r="B57" s="45"/>
      <c r="C57" s="45"/>
      <c r="D57" s="45"/>
      <c r="E57" s="45"/>
      <c r="F57" s="45"/>
      <c r="G57" s="45"/>
      <c r="H57" s="45"/>
      <c r="I57" s="16">
        <f t="shared" si="5"/>
        <v>0</v>
      </c>
      <c r="J57" s="16">
        <f t="shared" si="7"/>
        <v>0</v>
      </c>
      <c r="L57" s="41"/>
    </row>
    <row r="58" spans="2:12" ht="30.45" customHeight="1" thickTop="1" thickBot="1" x14ac:dyDescent="0.5">
      <c r="B58" s="45"/>
      <c r="C58" s="45"/>
      <c r="D58" s="45"/>
      <c r="E58" s="45"/>
      <c r="F58" s="45"/>
      <c r="G58" s="45"/>
      <c r="H58" s="45"/>
      <c r="I58" s="16">
        <f t="shared" si="5"/>
        <v>0</v>
      </c>
      <c r="J58" s="16">
        <f t="shared" si="7"/>
        <v>0</v>
      </c>
    </row>
    <row r="59" spans="2:12" ht="30.45" customHeight="1" thickTop="1" thickBot="1" x14ac:dyDescent="0.5">
      <c r="B59" s="45"/>
      <c r="C59" s="45"/>
      <c r="D59" s="45"/>
      <c r="E59" s="45"/>
      <c r="F59" s="45"/>
      <c r="G59" s="45"/>
      <c r="H59" s="45"/>
      <c r="I59" s="16">
        <f t="shared" si="5"/>
        <v>0</v>
      </c>
      <c r="J59" s="16">
        <f t="shared" ref="J59:J61" si="8">I59*3000</f>
        <v>0</v>
      </c>
    </row>
    <row r="60" spans="2:12" ht="30.45" customHeight="1" thickTop="1" thickBot="1" x14ac:dyDescent="0.5">
      <c r="B60" s="45"/>
      <c r="C60" s="45"/>
      <c r="D60" s="45"/>
      <c r="E60" s="45"/>
      <c r="F60" s="45"/>
      <c r="G60" s="45"/>
      <c r="H60" s="45"/>
      <c r="I60" s="16">
        <f t="shared" si="5"/>
        <v>0</v>
      </c>
      <c r="J60" s="16">
        <f t="shared" si="8"/>
        <v>0</v>
      </c>
    </row>
    <row r="61" spans="2:12" ht="30.45" customHeight="1" thickTop="1" thickBot="1" x14ac:dyDescent="0.5">
      <c r="B61" s="45"/>
      <c r="C61" s="45"/>
      <c r="D61" s="45"/>
      <c r="E61" s="45"/>
      <c r="F61" s="45"/>
      <c r="G61" s="45"/>
      <c r="H61" s="45"/>
      <c r="I61" s="16">
        <f t="shared" si="5"/>
        <v>0</v>
      </c>
      <c r="J61" s="16">
        <f t="shared" si="8"/>
        <v>0</v>
      </c>
    </row>
    <row r="62" spans="2:12" ht="30.45" customHeight="1" thickTop="1" thickBot="1" x14ac:dyDescent="0.5">
      <c r="B62" s="45"/>
      <c r="C62" s="45"/>
      <c r="D62" s="45"/>
      <c r="E62" s="45"/>
      <c r="F62" s="45"/>
      <c r="G62" s="45"/>
      <c r="H62" s="45"/>
      <c r="I62" s="16">
        <f t="shared" si="5"/>
        <v>0</v>
      </c>
      <c r="J62" s="16">
        <f t="shared" si="6"/>
        <v>0</v>
      </c>
    </row>
    <row r="63" spans="2:12" ht="19.2" thickTop="1" thickBot="1" x14ac:dyDescent="0.5">
      <c r="B63" s="24"/>
      <c r="C63" s="24"/>
      <c r="D63" s="24"/>
      <c r="E63" s="24"/>
      <c r="F63" s="25"/>
      <c r="G63" s="24"/>
      <c r="H63" s="24"/>
      <c r="I63" s="24"/>
      <c r="J63" s="24"/>
    </row>
    <row r="64" spans="2:12" ht="46.5" customHeight="1" thickBot="1" x14ac:dyDescent="0.5">
      <c r="B64" s="59" t="s">
        <v>4</v>
      </c>
      <c r="C64" s="59"/>
      <c r="D64" s="59"/>
      <c r="E64" s="59"/>
      <c r="F64" s="59"/>
      <c r="G64" s="59"/>
      <c r="H64" s="59"/>
      <c r="I64" s="60"/>
      <c r="J64" s="21" t="str">
        <f>SUM(J13:J21,J49:J62,J39:J43,J28:J32)&amp;"円"</f>
        <v>0円</v>
      </c>
    </row>
    <row r="65" spans="1:13" ht="28.95" customHeight="1" x14ac:dyDescent="0.45">
      <c r="A65" s="66" t="s">
        <v>33</v>
      </c>
      <c r="B65" s="66"/>
      <c r="C65" s="66"/>
      <c r="D65" s="66"/>
      <c r="E65" s="66"/>
      <c r="F65" s="66"/>
      <c r="G65" s="66"/>
      <c r="H65" s="66"/>
      <c r="I65" s="66"/>
      <c r="J65" s="66"/>
    </row>
    <row r="78" spans="1:13" x14ac:dyDescent="0.45">
      <c r="L78" s="23"/>
      <c r="M78" s="23"/>
    </row>
  </sheetData>
  <sheetProtection algorithmName="SHA-512" hashValue="nH4IsmHJ3+c+KUSe0g+BTiCuYGdf/HVqklYMhYod50f8j6KLh8d2jikUPuGUNm8mfCns8GyrlnxaOETDtYT09Q==" saltValue="1/lzaZZprwBfDr2RM76Kyw==" spinCount="100000" sheet="1" objects="1" scenarios="1"/>
  <dataConsolidate/>
  <mergeCells count="41">
    <mergeCell ref="B64:I64"/>
    <mergeCell ref="A2:J2"/>
    <mergeCell ref="C4:D4"/>
    <mergeCell ref="A65:J65"/>
    <mergeCell ref="F6:J6"/>
    <mergeCell ref="J24:J25"/>
    <mergeCell ref="B24:B25"/>
    <mergeCell ref="C24:C25"/>
    <mergeCell ref="D24:D25"/>
    <mergeCell ref="E24:F24"/>
    <mergeCell ref="G24:I24"/>
    <mergeCell ref="B49:H49"/>
    <mergeCell ref="J35:J36"/>
    <mergeCell ref="E4:J4"/>
    <mergeCell ref="B9:B10"/>
    <mergeCell ref="C9:C10"/>
    <mergeCell ref="G9:I9"/>
    <mergeCell ref="D9:D10"/>
    <mergeCell ref="J9:J10"/>
    <mergeCell ref="E9:F9"/>
    <mergeCell ref="B62:H62"/>
    <mergeCell ref="G35:I35"/>
    <mergeCell ref="B50:H50"/>
    <mergeCell ref="B51:H51"/>
    <mergeCell ref="B52:H52"/>
    <mergeCell ref="B46:I46"/>
    <mergeCell ref="B47:I47"/>
    <mergeCell ref="B35:B36"/>
    <mergeCell ref="C35:C36"/>
    <mergeCell ref="D35:D36"/>
    <mergeCell ref="E35:F35"/>
    <mergeCell ref="B48:I48"/>
    <mergeCell ref="B53:H53"/>
    <mergeCell ref="B59:H59"/>
    <mergeCell ref="B60:H60"/>
    <mergeCell ref="B61:H61"/>
    <mergeCell ref="B54:H54"/>
    <mergeCell ref="B55:H55"/>
    <mergeCell ref="B56:H56"/>
    <mergeCell ref="B57:H57"/>
    <mergeCell ref="B58:H58"/>
  </mergeCells>
  <phoneticPr fontId="1"/>
  <dataValidations count="8">
    <dataValidation type="list" allowBlank="1" showInputMessage="1" showErrorMessage="1" sqref="B39:B43 B13:B21 B28:B32" xr:uid="{00000000-0002-0000-0000-000000000000}">
      <formula1>"女子,男子,男女"</formula1>
    </dataValidation>
    <dataValidation imeMode="halfAlpha" allowBlank="1" showInputMessage="1" showErrorMessage="1" sqref="C39:C43 C13:C21 C28:C32" xr:uid="{00000000-0002-0000-0000-000001000000}"/>
    <dataValidation type="list" allowBlank="1" showInputMessage="1" showErrorMessage="1" sqref="E39:E43 E28:E32" xr:uid="{00000000-0002-0000-0000-000002000000}">
      <formula1>$L$10:$L$17</formula1>
    </dataValidation>
    <dataValidation type="list" allowBlank="1" showInputMessage="1" showErrorMessage="1" sqref="G13:G21" xr:uid="{FE28EAE0-9E89-4980-AB02-1BB7C10D2A77}">
      <formula1>$L$10:$L$25</formula1>
    </dataValidation>
    <dataValidation type="list" allowBlank="1" showInputMessage="1" showErrorMessage="1" sqref="G11:G12" xr:uid="{EA62C74D-0B62-4EEA-A756-A19FB9F6B391}">
      <formula1>$L$10:$L$20</formula1>
    </dataValidation>
    <dataValidation type="list" allowBlank="1" showInputMessage="1" showErrorMessage="1" sqref="G37:G43" xr:uid="{AB822DB4-037D-414D-8438-8C6E10F3B0D3}">
      <formula1>$L$37:$L$39</formula1>
    </dataValidation>
    <dataValidation type="list" allowBlank="1" showInputMessage="1" showErrorMessage="1" sqref="E11:E21" xr:uid="{5668746D-5DB5-44DF-88E3-EFDEE80B64A1}">
      <formula1>$L$10:$L$24</formula1>
    </dataValidation>
    <dataValidation type="list" allowBlank="1" showInputMessage="1" showErrorMessage="1" sqref="G26:G32" xr:uid="{2887FBB6-23B7-4443-A44E-358C88DFB050}">
      <formula1>$L$10:$L$22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2023-09-05T13:09:47Z</dcterms:modified>
</cp:coreProperties>
</file>